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65" windowWidth="14805" windowHeight="7950" activeTab="11"/>
  </bookViews>
  <sheets>
    <sheet name="01" sheetId="1" r:id="rId1"/>
    <sheet name="02" sheetId="2" r:id="rId2"/>
    <sheet name="03" sheetId="3" r:id="rId3"/>
    <sheet name="04" sheetId="4" r:id="rId4"/>
    <sheet name="05" sheetId="5" r:id="rId5"/>
    <sheet name="6" sheetId="6" r:id="rId6"/>
    <sheet name="7" sheetId="7" r:id="rId7"/>
    <sheet name="8" sheetId="8" r:id="rId8"/>
    <sheet name="9" sheetId="9" r:id="rId9"/>
    <sheet name="10" sheetId="10" r:id="rId10"/>
    <sheet name="11" sheetId="11" r:id="rId11"/>
    <sheet name="12" sheetId="12" r:id="rId12"/>
    <sheet name="suvestine" sheetId="13" r:id="rId13"/>
  </sheets>
  <calcPr calcId="145621"/>
</workbook>
</file>

<file path=xl/calcChain.xml><?xml version="1.0" encoding="utf-8"?>
<calcChain xmlns="http://schemas.openxmlformats.org/spreadsheetml/2006/main">
  <c r="E30" i="8" l="1"/>
  <c r="E29" i="8"/>
  <c r="E31" i="6"/>
  <c r="E30" i="6"/>
  <c r="E32" i="6"/>
  <c r="E30" i="5"/>
  <c r="E35" i="4"/>
  <c r="E31" i="2"/>
  <c r="E30" i="2"/>
  <c r="E29" i="3"/>
  <c r="E28" i="3"/>
  <c r="E29" i="5"/>
  <c r="E34" i="4"/>
  <c r="E27" i="12"/>
  <c r="E26" i="12"/>
  <c r="E27" i="11"/>
  <c r="E26" i="11"/>
  <c r="E27" i="10"/>
  <c r="E26" i="10"/>
  <c r="E27" i="9"/>
  <c r="E26" i="9"/>
  <c r="E27" i="7"/>
  <c r="E26" i="7"/>
  <c r="E29" i="1"/>
  <c r="E28" i="1"/>
  <c r="G15" i="13"/>
  <c r="F15" i="13"/>
  <c r="H15" i="13" s="1"/>
  <c r="C15" i="13"/>
  <c r="E15" i="13"/>
  <c r="D15" i="13"/>
  <c r="D17" i="13" l="1"/>
</calcChain>
</file>

<file path=xl/sharedStrings.xml><?xml version="1.0" encoding="utf-8"?>
<sst xmlns="http://schemas.openxmlformats.org/spreadsheetml/2006/main" count="720" uniqueCount="195">
  <si>
    <t>Pagal supaprastintas pirkimų taisykles patvirtintas 2014 04 14 direktoriaus įsakymu Nr. V-140</t>
  </si>
  <si>
    <t>Eil. Nr.</t>
  </si>
  <si>
    <t>Pavadinimas</t>
  </si>
  <si>
    <t>Pirkimo data</t>
  </si>
  <si>
    <t>Pirkimo suma     EUR</t>
  </si>
  <si>
    <t>Pirkimo taisyklių punktas</t>
  </si>
  <si>
    <t>Pirkimo būdas</t>
  </si>
  <si>
    <t>Tipas</t>
  </si>
  <si>
    <t>BVŽP</t>
  </si>
  <si>
    <t>133,4</t>
  </si>
  <si>
    <t>Apklausos procedūra</t>
  </si>
  <si>
    <t>Paslaugos</t>
  </si>
  <si>
    <t>80522000-9</t>
  </si>
  <si>
    <t>Prekės</t>
  </si>
  <si>
    <t>30237000-9</t>
  </si>
  <si>
    <t>30237310-5</t>
  </si>
  <si>
    <r>
      <t xml:space="preserve">133.4. atliekant mažos vertės pirkimą, sudaromos sutarties vertė perkant prekes, paslaugas ar darbus </t>
    </r>
    <r>
      <rPr>
        <b/>
        <i/>
        <sz val="12"/>
        <color theme="1"/>
        <rFont val="Times New Roman"/>
        <family val="1"/>
        <charset val="186"/>
      </rPr>
      <t>neviršija 30 tūkst. litų be PVM;</t>
    </r>
  </si>
  <si>
    <r>
      <t>133.3. pirkimą būtina atlikti labai greitai. Šios aplinkybės negali priklausyti nuo VILNIAUS SAVIVALDYBĖS GRIGIŠKIŲ VIDURINĖS MOKYKLOS</t>
    </r>
    <r>
      <rPr>
        <sz val="10"/>
        <color theme="1"/>
        <rFont val="Times New Roman"/>
        <family val="1"/>
        <charset val="186"/>
      </rPr>
      <t xml:space="preserve"> </t>
    </r>
    <r>
      <rPr>
        <sz val="12"/>
        <color theme="1"/>
        <rFont val="Times New Roman"/>
        <family val="1"/>
        <charset val="186"/>
      </rPr>
      <t>delsimo ar neveiklumo;</t>
    </r>
  </si>
  <si>
    <t>133.1. yra tik konkretus tiekėjas, kuris gali pateikti reikalingas prekes, suteikti paslaugas ar atlikti darbus ir nėra jokios kitos priimtinos alternatyvos;</t>
  </si>
  <si>
    <r>
      <t xml:space="preserve">133.12. perkamos prekės remontui ir priežiūrai sudarant </t>
    </r>
    <r>
      <rPr>
        <b/>
        <sz val="12"/>
        <color theme="1"/>
        <rFont val="Times New Roman"/>
        <family val="1"/>
        <charset val="186"/>
      </rPr>
      <t>vieną sutartį metuose sumai iki 10000 Lt be PVM.</t>
    </r>
  </si>
  <si>
    <r>
      <t>133.6. VILNIAUS SAVIVALDYBĖS GRIGIŠKIŲ VIDURINĖ MOKYKLA</t>
    </r>
    <r>
      <rPr>
        <sz val="10"/>
        <color theme="1"/>
        <rFont val="Times New Roman"/>
        <family val="1"/>
        <charset val="186"/>
      </rPr>
      <t xml:space="preserve"> </t>
    </r>
    <r>
      <rPr>
        <sz val="12"/>
        <color theme="1"/>
        <rFont val="Times New Roman"/>
        <family val="1"/>
        <charset val="186"/>
      </rPr>
      <t>pagal ankstesnę sutartį iš kurio nors tiekėjo pirko prekių arba paslaugų ir nustatė, kad iš jo tikslinga pirkti papildomai, techniniu požiūriu derinant su jau turimomis prekėmis ir suteiktomis paslaugomis, ir jeigu ankstesnieji pirkimai buvo efektyvūs, iš esmės nekeičiant prekių ar paslaugų kainos ir kitų sąlygų. Tokių papildomų pirkimų vertė negali viršyti 30 procentų pradinės sutarties vertės;</t>
    </r>
  </si>
  <si>
    <t>Apklausti trys tiekėjai</t>
  </si>
  <si>
    <t>45343220-1</t>
  </si>
  <si>
    <t>133,1</t>
  </si>
  <si>
    <t>2016 01 19</t>
  </si>
  <si>
    <t>Darbuotojų kvalifikacijos kėlimas</t>
  </si>
  <si>
    <t>19210000-1</t>
  </si>
  <si>
    <t>Toneris</t>
  </si>
  <si>
    <t>30125110-5</t>
  </si>
  <si>
    <t>Pašto ženklai</t>
  </si>
  <si>
    <t>22400000-4</t>
  </si>
  <si>
    <t>Benzinas žoliapjovei</t>
  </si>
  <si>
    <t>09132000-3</t>
  </si>
  <si>
    <t>Spausdintuvų kasėtės</t>
  </si>
  <si>
    <t>44111000-1</t>
  </si>
  <si>
    <t>Statybinės medžiagos</t>
  </si>
  <si>
    <t>44221200-7</t>
  </si>
  <si>
    <t>35821000-5</t>
  </si>
  <si>
    <t>Durys</t>
  </si>
  <si>
    <t>133.3</t>
  </si>
  <si>
    <t>Vadovėliai</t>
  </si>
  <si>
    <t>22111000-1</t>
  </si>
  <si>
    <t>Elektroninės detalės</t>
  </si>
  <si>
    <t>Higijenos reikmenys</t>
  </si>
  <si>
    <t>33760000-5</t>
  </si>
  <si>
    <t>Darbai</t>
  </si>
  <si>
    <t>paslaugos</t>
  </si>
  <si>
    <t>prekės</t>
  </si>
  <si>
    <t>tam tarpe elektroniniai pirkimai</t>
  </si>
  <si>
    <t>mėn.</t>
  </si>
  <si>
    <t>Viso</t>
  </si>
  <si>
    <t>Viso pirkimų:</t>
  </si>
  <si>
    <t>pirkimu sk</t>
  </si>
  <si>
    <t>prekių pirkimų sk</t>
  </si>
  <si>
    <t>VILNIAUS SAVIVALDYBĖS GRIGIŠKIŲ GIMNAZIJOS</t>
  </si>
  <si>
    <t>2016 m. sausio mėn. pirkimų sąrašas</t>
  </si>
  <si>
    <t>Pagal supaprastintas pirkimų taisykles patvirtintas 2016 02 02 direktoriaus įsakymu Nr. V-45</t>
  </si>
  <si>
    <t>2016 01 03</t>
  </si>
  <si>
    <t>2016 01 04</t>
  </si>
  <si>
    <t>2016 01 15</t>
  </si>
  <si>
    <t xml:space="preserve">30192700-8 </t>
  </si>
  <si>
    <t>Raštinės reikmenys</t>
  </si>
  <si>
    <t>Printerių reikmenys</t>
  </si>
  <si>
    <t>Sporto reikmenys</t>
  </si>
  <si>
    <t>37400000-2</t>
  </si>
  <si>
    <t>Sporto inventorius</t>
  </si>
  <si>
    <t>2016 01 18</t>
  </si>
  <si>
    <t>2016 01 25</t>
  </si>
  <si>
    <t>2016 01 28</t>
  </si>
  <si>
    <t>133.4. atliekant mažos vertės pirkimą, sudaromos sutarties vertė perkant prekes, paslaugas ar darbus neviršija 3 tūkst. eurų be PVM;</t>
  </si>
  <si>
    <t>133.3. pirkimą būtina atlikti labai greitai. Šios aplinkybės negali priklausyti nuo VILNIAUS SAVIVALDYBĖS GRIGIŠKIŲ GIMNAZIJOS delsimo ar neveiklumo;</t>
  </si>
  <si>
    <t>133.12. perkamos prekės remontui ir priežiūrai sudarant vieną sutartį metuose sumai iki 3000 eurų be PVM.</t>
  </si>
  <si>
    <t>133.6. VILNIAUS SAVIVALDYBĖS GRIGIŠKIŲ GIMNAZIJA pagal ankstesnę sutartį iš kurio nors tiekėjo pirko prekių arba paslaugų ir nustatė, kad iš jo tikslinga pirkti papildomai, techniniu požiūriu derinant su jau turimomis prekėmis ir suteiktomis paslaugomis, ir jeigu ankstesnieji pirkimai buvo efektyvūs, iš esmės nekeičiant prekių ar paslaugų kainos ir kitų sąlygų. Tokių papildomų pirkimų vertė negali viršyti 30 procentų pradinės sutarties vertės;</t>
  </si>
  <si>
    <t>2016 m. vasario mėn. pirkimų sąrašas</t>
  </si>
  <si>
    <t>2016 m.kovo mėn. pirkimų sąrašas</t>
  </si>
  <si>
    <t>2016 m.balandžio mėn. pirkimų sąrašas</t>
  </si>
  <si>
    <t>2016 m.gegužės mėn. pirkimų sąrašas</t>
  </si>
  <si>
    <t>2016 m.birželio mėn. pirkimų sąrašas</t>
  </si>
  <si>
    <t>2016 m.liepos mėn. pirkimų sąrašas</t>
  </si>
  <si>
    <t>2016 m.rugpjūčio mėn. pirkimų sąrašas</t>
  </si>
  <si>
    <t>2016 m.rugsėjo mėn. pirkimų sąrašas</t>
  </si>
  <si>
    <t>2016 m.spalio mėn. pirkimų sąrašas</t>
  </si>
  <si>
    <t>2016 m.lapkričio mėn. pirkimų sąrašas</t>
  </si>
  <si>
    <t>2016 m.gruodžio mėn. pirkimų sąrašas</t>
  </si>
  <si>
    <t>Ekstemalių situacijų plano sudarymas</t>
  </si>
  <si>
    <t>2016 02 08</t>
  </si>
  <si>
    <t>71243000-3</t>
  </si>
  <si>
    <t>22410000-7</t>
  </si>
  <si>
    <t>PC detalės</t>
  </si>
  <si>
    <t>2016 02 09</t>
  </si>
  <si>
    <t>2016 02 10</t>
  </si>
  <si>
    <t>Vėliavos</t>
  </si>
  <si>
    <t>2016 02 17</t>
  </si>
  <si>
    <t>Gręžtuvas akumatorinis</t>
  </si>
  <si>
    <t>2016 02 22</t>
  </si>
  <si>
    <t>42652000-1</t>
  </si>
  <si>
    <t>Pirštinės</t>
  </si>
  <si>
    <t>2016 02 24</t>
  </si>
  <si>
    <t>18424000-7</t>
  </si>
  <si>
    <t>Gesintuvų patikra</t>
  </si>
  <si>
    <t>2016 02 25</t>
  </si>
  <si>
    <t>Dūmų detektoriai ir šviečiantys ženklai</t>
  </si>
  <si>
    <t>38431200-7  44480000-8</t>
  </si>
  <si>
    <t>2016 02 26</t>
  </si>
  <si>
    <t>2016 03 03</t>
  </si>
  <si>
    <t>2016 03 09</t>
  </si>
  <si>
    <t>2016 03 10</t>
  </si>
  <si>
    <t>Elektriniai rankiniai įrankiai</t>
  </si>
  <si>
    <t>2016 03 15</t>
  </si>
  <si>
    <t>2016 03 16</t>
  </si>
  <si>
    <t>2016 03 21</t>
  </si>
  <si>
    <t>2016 03 29</t>
  </si>
  <si>
    <t>2016 04 04</t>
  </si>
  <si>
    <t>Pluoštinė medžiaga</t>
  </si>
  <si>
    <t>Įrankiai</t>
  </si>
  <si>
    <t>2016 04 08</t>
  </si>
  <si>
    <t>44512000-2</t>
  </si>
  <si>
    <t>Gipsinis tinkas</t>
  </si>
  <si>
    <t>2016 04 19</t>
  </si>
  <si>
    <t>2016 04 22</t>
  </si>
  <si>
    <t>2016 04 25</t>
  </si>
  <si>
    <t>31700000-3</t>
  </si>
  <si>
    <t>PC įrangos remontas</t>
  </si>
  <si>
    <t>50323200-7</t>
  </si>
  <si>
    <t>Įrankių remontas</t>
  </si>
  <si>
    <t>45259000-7</t>
  </si>
  <si>
    <t>Žoliapjovės remontas ir aptarnavimas</t>
  </si>
  <si>
    <t>2016 04 26</t>
  </si>
  <si>
    <t>2016 04 28</t>
  </si>
  <si>
    <t>2016 05 04</t>
  </si>
  <si>
    <t>2016 02 03</t>
  </si>
  <si>
    <t>Raštinės reikmenys ir lemputės</t>
  </si>
  <si>
    <t>2016 03 12</t>
  </si>
  <si>
    <t>30192700-8  31531000-7</t>
  </si>
  <si>
    <t>Valymo priemonės</t>
  </si>
  <si>
    <t>2016 03 24</t>
  </si>
  <si>
    <t>39830000-9</t>
  </si>
  <si>
    <t>2016 04 15</t>
  </si>
  <si>
    <t>2016 05 24</t>
  </si>
  <si>
    <t>Maisto gaminimo paslaugos</t>
  </si>
  <si>
    <t>2016 05 31</t>
  </si>
  <si>
    <t>elektroninis pirkimas</t>
  </si>
  <si>
    <t>55322000-3</t>
  </si>
  <si>
    <t>2016 06 02</t>
  </si>
  <si>
    <t>Lauko gėlės</t>
  </si>
  <si>
    <t>2016 06 03</t>
  </si>
  <si>
    <t>39157000-7</t>
  </si>
  <si>
    <t>Teptukai</t>
  </si>
  <si>
    <t>39224210-3</t>
  </si>
  <si>
    <t>Durų montavimas</t>
  </si>
  <si>
    <t>2016 06 06</t>
  </si>
  <si>
    <t>45421131-1</t>
  </si>
  <si>
    <t>Tvirtinimo detalės</t>
  </si>
  <si>
    <t>2016 06 07</t>
  </si>
  <si>
    <t>44530000-4</t>
  </si>
  <si>
    <t>2016 06 10</t>
  </si>
  <si>
    <t>Ruošinių gamyba baldams</t>
  </si>
  <si>
    <t>2016 06 11</t>
  </si>
  <si>
    <t>Internetinio ryšio įranga</t>
  </si>
  <si>
    <t>Fornitūra</t>
  </si>
  <si>
    <t>Betonavimo darbai</t>
  </si>
  <si>
    <t>2016 06 14</t>
  </si>
  <si>
    <t>2016 06 23</t>
  </si>
  <si>
    <t>45262350-9</t>
  </si>
  <si>
    <t>2016 06 28</t>
  </si>
  <si>
    <t>2016 06 30</t>
  </si>
  <si>
    <t>Sanitarinės higijeninės prekės</t>
  </si>
  <si>
    <t>33760000-5   19640000-4</t>
  </si>
  <si>
    <t>Smėlis šiluminės trasos užpylimui</t>
  </si>
  <si>
    <t>2016 08 30</t>
  </si>
  <si>
    <t>14211000-3</t>
  </si>
  <si>
    <t>2016 08 11</t>
  </si>
  <si>
    <t>Valymo reikmenys</t>
  </si>
  <si>
    <t>2016 01 11</t>
  </si>
  <si>
    <t>39224300-1</t>
  </si>
  <si>
    <t>133.6</t>
  </si>
  <si>
    <t>Žoliapjovės detalės</t>
  </si>
  <si>
    <t xml:space="preserve">2016 08 19  </t>
  </si>
  <si>
    <t>2016 08 22</t>
  </si>
  <si>
    <t>LMDP detalės</t>
  </si>
  <si>
    <t>44191300-8</t>
  </si>
  <si>
    <t>2016 08 26</t>
  </si>
  <si>
    <t>64113000-1</t>
  </si>
  <si>
    <t>33760000-5   33711900-6</t>
  </si>
  <si>
    <t>Persiuntimo paslaugos</t>
  </si>
  <si>
    <t>2016 08 31</t>
  </si>
  <si>
    <t>2016 09 01</t>
  </si>
  <si>
    <t>2016 09 02</t>
  </si>
  <si>
    <t>Toneris, aparato aptarnavimas</t>
  </si>
  <si>
    <t>2016 09 05</t>
  </si>
  <si>
    <t>30125110-5  50313200-4</t>
  </si>
  <si>
    <t>Šlifavimo reikmenys</t>
  </si>
  <si>
    <t>2016 09 12</t>
  </si>
  <si>
    <t>14811300-2</t>
  </si>
  <si>
    <t>2016 09 14</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</si>
</sst>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2"/>
      <color theme="1"/>
      <name val="Times New Roman"/>
      <family val="1"/>
      <charset val="186"/>
    </font>
    <font>
      <b/>
      <sz val="12"/>
      <color theme="1"/>
      <name val="Times New Roman"/>
      <family val="1"/>
      <charset val="186"/>
    </font>
    <font>
      <b/>
      <sz val="11"/>
      <color theme="1"/>
      <name val="Times New Roman"/>
      <family val="1"/>
      <charset val="186"/>
    </font>
    <font>
      <sz val="8.5"/>
      <color rgb="FF000000"/>
      <name val="Verdana"/>
      <family val="2"/>
      <charset val="186"/>
    </font>
    <font>
      <sz val="10"/>
      <color theme="1"/>
      <name val="Arial"/>
      <family val="2"/>
      <charset val="186"/>
    </font>
    <font>
      <b/>
      <i/>
      <sz val="12"/>
      <color theme="1"/>
      <name val="Times New Roman"/>
      <family val="1"/>
      <charset val="186"/>
    </font>
    <font>
      <sz val="10"/>
      <color theme="1"/>
      <name val="Times New Roman"/>
      <family val="1"/>
      <charset val="186"/>
    </font>
    <font>
      <sz val="12"/>
      <color rgb="FF000000"/>
      <name val="Times New Roman"/>
      <family val="1"/>
      <charset val="186"/>
    </font>
    <font>
      <b/>
      <sz val="12"/>
      <name val="Times New Roman"/>
      <family val="1"/>
      <charset val="186"/>
    </font>
    <font>
      <b/>
      <sz val="11"/>
      <color rgb="FFFF0000"/>
      <name val="Times New Roman"/>
      <family val="1"/>
      <charset val="186"/>
    </font>
    <font>
      <b/>
      <sz val="10"/>
      <color theme="1"/>
      <name val="Arial"/>
      <family val="2"/>
      <charset val="186"/>
    </font>
  </fonts>
  <fills count="2">
    <fill>
      <patternFill patternType="none"/>
    </fill>
    <fill>
      <patternFill patternType="gray125"/>
    </fill>
  </fills>
  <borders count="4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s>
  <cellStyleXfs count="1">
    <xf numFmtId="0" fontId="0" fillId="0" borderId="0"/>
  </cellStyleXfs>
  <cellXfs count="156">
    <xf numFmtId="0" fontId="0" fillId="0" borderId="0" xfId="0"/>
    <xf numFmtId="0" fontId="1" fillId="0" borderId="0" xfId="0" applyFont="1"/>
    <xf numFmtId="0" fontId="2" fillId="0" borderId="0" xfId="0" applyFont="1" applyAlignment="1"/>
    <xf numFmtId="0" fontId="2" fillId="0" borderId="0" xfId="0" applyFont="1" applyAlignment="1">
      <alignment horizontal="center"/>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49" fontId="2" fillId="0" borderId="1" xfId="0" applyNumberFormat="1" applyFont="1" applyBorder="1" applyAlignment="1">
      <alignment horizontal="center" vertical="top" wrapText="1"/>
    </xf>
    <xf numFmtId="0" fontId="4" fillId="0" borderId="4" xfId="0" applyFont="1" applyBorder="1" applyAlignment="1">
      <alignment horizontal="center" vertical="top" wrapText="1"/>
    </xf>
    <xf numFmtId="0" fontId="1" fillId="0" borderId="1" xfId="0" applyFont="1" applyBorder="1" applyAlignment="1">
      <alignment wrapText="1"/>
    </xf>
    <xf numFmtId="0" fontId="1" fillId="0" borderId="1" xfId="0" applyFont="1" applyBorder="1"/>
    <xf numFmtId="0" fontId="2" fillId="0" borderId="1" xfId="0" applyFont="1" applyBorder="1" applyAlignment="1">
      <alignment vertical="top"/>
    </xf>
    <xf numFmtId="0" fontId="5" fillId="0" borderId="1" xfId="0" applyFont="1" applyBorder="1" applyAlignment="1">
      <alignment vertical="top"/>
    </xf>
    <xf numFmtId="0" fontId="1" fillId="0" borderId="1" xfId="0" applyFont="1" applyBorder="1" applyAlignment="1">
      <alignment vertical="top"/>
    </xf>
    <xf numFmtId="0" fontId="2" fillId="0" borderId="1" xfId="0" applyFont="1" applyBorder="1" applyAlignment="1">
      <alignment horizontal="center" vertical="top" wrapText="1"/>
    </xf>
    <xf numFmtId="0" fontId="1" fillId="0" borderId="1" xfId="0" applyFont="1" applyBorder="1" applyAlignment="1">
      <alignment vertical="top" wrapText="1"/>
    </xf>
    <xf numFmtId="0" fontId="5" fillId="0" borderId="1" xfId="0" applyFont="1" applyBorder="1" applyAlignment="1">
      <alignment vertical="top" wrapText="1"/>
    </xf>
    <xf numFmtId="0" fontId="2" fillId="0" borderId="0" xfId="0" applyFont="1" applyAlignment="1">
      <alignment horizontal="center"/>
    </xf>
    <xf numFmtId="0" fontId="2" fillId="0" borderId="1" xfId="0" applyFont="1" applyBorder="1" applyAlignment="1">
      <alignment horizontal="center" vertical="top"/>
    </xf>
    <xf numFmtId="0" fontId="2" fillId="0" borderId="0" xfId="0" applyFont="1" applyAlignment="1">
      <alignment horizontal="center"/>
    </xf>
    <xf numFmtId="0" fontId="1" fillId="0" borderId="3" xfId="0" applyFont="1" applyBorder="1" applyAlignment="1">
      <alignment vertical="top" wrapText="1"/>
    </xf>
    <xf numFmtId="0" fontId="2" fillId="0" borderId="3" xfId="0" applyFont="1" applyBorder="1" applyAlignment="1">
      <alignment vertical="top"/>
    </xf>
    <xf numFmtId="49" fontId="2" fillId="0" borderId="3" xfId="0" applyNumberFormat="1" applyFont="1" applyBorder="1" applyAlignment="1">
      <alignment horizontal="center" vertical="top" wrapText="1"/>
    </xf>
    <xf numFmtId="0" fontId="5" fillId="0" borderId="3" xfId="0" applyFont="1" applyBorder="1" applyAlignment="1">
      <alignment vertical="top"/>
    </xf>
    <xf numFmtId="0" fontId="1" fillId="0" borderId="4" xfId="0" applyFont="1" applyBorder="1" applyAlignment="1">
      <alignment horizontal="center" vertical="top" wrapText="1"/>
    </xf>
    <xf numFmtId="0" fontId="3" fillId="0" borderId="3" xfId="0" applyFont="1" applyBorder="1" applyAlignment="1">
      <alignment horizontal="center" vertical="top" wrapText="1"/>
    </xf>
    <xf numFmtId="0" fontId="5" fillId="0" borderId="0" xfId="0" applyFont="1"/>
    <xf numFmtId="0" fontId="1" fillId="0" borderId="0" xfId="0" applyFont="1" applyAlignment="1">
      <alignment wrapText="1"/>
    </xf>
    <xf numFmtId="0" fontId="5" fillId="0" borderId="0" xfId="0" applyFont="1" applyAlignment="1">
      <alignment vertical="top" wrapText="1"/>
    </xf>
    <xf numFmtId="0" fontId="1" fillId="0" borderId="3" xfId="0" applyFont="1" applyBorder="1" applyAlignment="1">
      <alignment vertical="top"/>
    </xf>
    <xf numFmtId="0" fontId="2" fillId="0" borderId="3" xfId="0" applyFont="1" applyBorder="1" applyAlignment="1">
      <alignment vertical="top" wrapText="1"/>
    </xf>
    <xf numFmtId="0" fontId="2" fillId="0" borderId="1" xfId="0" applyFont="1" applyBorder="1" applyAlignment="1">
      <alignment vertical="top" wrapText="1"/>
    </xf>
    <xf numFmtId="49" fontId="2" fillId="0" borderId="1" xfId="0" applyNumberFormat="1" applyFont="1" applyBorder="1" applyAlignment="1">
      <alignment vertical="top" wrapText="1"/>
    </xf>
    <xf numFmtId="0" fontId="2" fillId="0" borderId="4" xfId="0" applyFont="1" applyBorder="1" applyAlignment="1">
      <alignment vertical="top" wrapText="1"/>
    </xf>
    <xf numFmtId="0" fontId="1" fillId="0" borderId="4" xfId="0" applyFont="1" applyBorder="1" applyAlignment="1">
      <alignment vertical="top" wrapText="1"/>
    </xf>
    <xf numFmtId="0" fontId="8" fillId="0" borderId="4" xfId="0" applyFont="1" applyBorder="1" applyAlignment="1">
      <alignment vertical="top" wrapText="1"/>
    </xf>
    <xf numFmtId="0" fontId="0" fillId="0" borderId="5" xfId="0" applyBorder="1" applyAlignment="1">
      <alignment vertical="top"/>
    </xf>
    <xf numFmtId="0" fontId="0" fillId="0" borderId="1" xfId="0" applyBorder="1" applyAlignment="1">
      <alignment vertical="top"/>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0" fontId="1" fillId="0" borderId="0" xfId="0" applyFont="1" applyBorder="1"/>
    <xf numFmtId="0" fontId="2" fillId="0" borderId="0" xfId="0" applyFont="1" applyBorder="1" applyAlignment="1">
      <alignment horizontal="center" vertical="top"/>
    </xf>
    <xf numFmtId="49" fontId="2" fillId="0" borderId="0" xfId="0" applyNumberFormat="1" applyFont="1" applyBorder="1" applyAlignment="1">
      <alignment horizontal="center" vertical="top" wrapText="1"/>
    </xf>
    <xf numFmtId="0" fontId="5" fillId="0" borderId="0" xfId="0" applyFont="1" applyBorder="1" applyAlignment="1">
      <alignment vertical="top"/>
    </xf>
    <xf numFmtId="0" fontId="0" fillId="0" borderId="6" xfId="0" applyBorder="1" applyAlignment="1">
      <alignment horizontal="center" vertical="center"/>
    </xf>
    <xf numFmtId="0" fontId="0" fillId="0" borderId="6" xfId="0" applyBorder="1" applyAlignment="1">
      <alignment wrapText="1"/>
    </xf>
    <xf numFmtId="0" fontId="0" fillId="0" borderId="6" xfId="0" applyBorder="1"/>
    <xf numFmtId="0" fontId="0" fillId="0" borderId="6" xfId="0" applyFill="1" applyBorder="1" applyAlignment="1">
      <alignment horizontal="center" vertical="center"/>
    </xf>
    <xf numFmtId="0" fontId="2" fillId="0" borderId="0" xfId="0" applyFont="1" applyAlignment="1">
      <alignment horizontal="center"/>
    </xf>
    <xf numFmtId="0" fontId="0" fillId="0" borderId="7" xfId="0" applyFill="1" applyBorder="1"/>
    <xf numFmtId="0" fontId="0" fillId="0" borderId="6" xfId="0" applyFill="1" applyBorder="1" applyAlignment="1">
      <alignment horizontal="center" vertical="center" wrapText="1"/>
    </xf>
    <xf numFmtId="0" fontId="0" fillId="0" borderId="6" xfId="0" applyFill="1" applyBorder="1"/>
    <xf numFmtId="0" fontId="1" fillId="0" borderId="1" xfId="0" applyFont="1" applyBorder="1" applyAlignment="1">
      <alignment horizontal="center" vertical="top" wrapText="1"/>
    </xf>
    <xf numFmtId="49" fontId="9" fillId="0" borderId="1" xfId="0" applyNumberFormat="1" applyFont="1" applyBorder="1" applyAlignment="1">
      <alignment horizontal="center" vertical="top" wrapText="1"/>
    </xf>
    <xf numFmtId="0" fontId="2" fillId="0" borderId="8" xfId="0" applyFont="1" applyBorder="1" applyAlignment="1">
      <alignment vertical="top" wrapText="1"/>
    </xf>
    <xf numFmtId="0" fontId="3" fillId="0" borderId="9" xfId="0" applyFont="1" applyBorder="1" applyAlignment="1">
      <alignment horizontal="center" vertical="top" wrapText="1"/>
    </xf>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1" fillId="0" borderId="1" xfId="0" applyFont="1" applyBorder="1" applyAlignment="1">
      <alignment vertical="center" wrapText="1"/>
    </xf>
    <xf numFmtId="0" fontId="1" fillId="0" borderId="1" xfId="0" applyFont="1" applyBorder="1" applyAlignment="1">
      <alignment vertical="center"/>
    </xf>
    <xf numFmtId="0" fontId="1" fillId="0" borderId="0" xfId="0" applyFont="1" applyBorder="1" applyAlignment="1">
      <alignment vertical="center"/>
    </xf>
    <xf numFmtId="0" fontId="1" fillId="0" borderId="0" xfId="0" applyFont="1" applyAlignment="1"/>
    <xf numFmtId="0" fontId="1" fillId="0" borderId="0" xfId="0" applyFont="1" applyAlignment="1">
      <alignment vertical="center" wrapText="1"/>
    </xf>
    <xf numFmtId="0" fontId="2" fillId="0" borderId="2" xfId="0" applyFont="1" applyBorder="1" applyAlignment="1">
      <alignment vertical="top" wrapText="1"/>
    </xf>
    <xf numFmtId="0" fontId="2" fillId="0" borderId="1" xfId="0" applyFont="1" applyBorder="1" applyAlignment="1">
      <alignment horizontal="center" vertical="center"/>
    </xf>
    <xf numFmtId="0" fontId="2" fillId="0" borderId="19" xfId="0" applyFont="1" applyBorder="1" applyAlignment="1">
      <alignment vertical="top" wrapText="1"/>
    </xf>
    <xf numFmtId="0" fontId="2" fillId="0" borderId="5" xfId="0" applyFont="1" applyBorder="1" applyAlignment="1">
      <alignment vertical="top" wrapText="1"/>
    </xf>
    <xf numFmtId="49" fontId="2" fillId="0" borderId="5" xfId="0" applyNumberFormat="1" applyFont="1" applyBorder="1" applyAlignment="1">
      <alignment vertical="top" wrapText="1"/>
    </xf>
    <xf numFmtId="0" fontId="2" fillId="0" borderId="9" xfId="0" applyFont="1" applyBorder="1" applyAlignment="1">
      <alignment vertical="top" wrapText="1"/>
    </xf>
    <xf numFmtId="0" fontId="10" fillId="0" borderId="20" xfId="0" applyFont="1" applyBorder="1"/>
    <xf numFmtId="0" fontId="3" fillId="0" borderId="19" xfId="0" applyFont="1" applyBorder="1" applyAlignment="1">
      <alignment vertical="center"/>
    </xf>
    <xf numFmtId="0" fontId="3" fillId="0" borderId="18" xfId="0" applyFont="1" applyBorder="1"/>
    <xf numFmtId="0" fontId="3" fillId="0" borderId="21" xfId="0" applyFont="1" applyBorder="1" applyAlignment="1">
      <alignment horizontal="center" vertical="center"/>
    </xf>
    <xf numFmtId="0" fontId="2" fillId="0" borderId="22" xfId="0" applyFont="1" applyBorder="1" applyAlignment="1">
      <alignment vertical="top" wrapText="1"/>
    </xf>
    <xf numFmtId="0" fontId="3" fillId="0" borderId="2" xfId="0" applyFont="1" applyBorder="1"/>
    <xf numFmtId="0" fontId="3" fillId="0" borderId="24" xfId="0" applyFont="1" applyBorder="1"/>
    <xf numFmtId="0" fontId="3" fillId="0" borderId="26" xfId="0" applyFont="1" applyBorder="1"/>
    <xf numFmtId="0" fontId="3" fillId="0" borderId="22" xfId="0" applyFont="1" applyBorder="1" applyAlignment="1">
      <alignment horizontal="center" vertical="center"/>
    </xf>
    <xf numFmtId="0" fontId="3" fillId="0" borderId="0" xfId="0" applyFont="1" applyBorder="1" applyAlignment="1">
      <alignment horizontal="center" vertical="center"/>
    </xf>
    <xf numFmtId="0" fontId="3" fillId="0" borderId="24" xfId="0" applyFont="1" applyBorder="1" applyAlignment="1">
      <alignment wrapText="1"/>
    </xf>
    <xf numFmtId="0" fontId="3" fillId="0" borderId="25" xfId="0" applyFont="1" applyBorder="1" applyAlignment="1">
      <alignment vertical="center"/>
    </xf>
    <xf numFmtId="0" fontId="3" fillId="0" borderId="18" xfId="0" applyFont="1" applyBorder="1" applyAlignment="1">
      <alignment wrapText="1"/>
    </xf>
    <xf numFmtId="0" fontId="2" fillId="0" borderId="0" xfId="0" applyFont="1" applyBorder="1" applyAlignment="1">
      <alignment horizontal="center" vertical="center"/>
    </xf>
    <xf numFmtId="0" fontId="11" fillId="0" borderId="3" xfId="0" applyFont="1" applyBorder="1" applyAlignment="1">
      <alignment vertical="top"/>
    </xf>
    <xf numFmtId="0" fontId="2" fillId="0" borderId="24" xfId="0" applyFont="1" applyBorder="1" applyAlignment="1">
      <alignment vertical="top" wrapText="1"/>
    </xf>
    <xf numFmtId="0" fontId="2" fillId="0" borderId="27" xfId="0" applyFont="1" applyBorder="1" applyAlignment="1">
      <alignment vertical="top" wrapText="1"/>
    </xf>
    <xf numFmtId="0" fontId="11" fillId="0" borderId="25" xfId="0" applyFont="1" applyBorder="1" applyAlignment="1">
      <alignment vertical="top"/>
    </xf>
    <xf numFmtId="0" fontId="2" fillId="0" borderId="23" xfId="0" applyFont="1" applyBorder="1" applyAlignment="1">
      <alignment horizontal="center" vertical="top" wrapText="1"/>
    </xf>
    <xf numFmtId="0" fontId="2" fillId="0" borderId="5" xfId="0" applyFont="1" applyBorder="1" applyAlignment="1">
      <alignment horizontal="center" vertical="center"/>
    </xf>
    <xf numFmtId="0" fontId="2" fillId="0" borderId="3" xfId="0" applyFont="1" applyBorder="1" applyAlignment="1">
      <alignment horizontal="center" vertical="center"/>
    </xf>
    <xf numFmtId="49" fontId="2" fillId="0" borderId="23" xfId="0" applyNumberFormat="1" applyFont="1" applyBorder="1" applyAlignment="1">
      <alignment vertical="top" wrapText="1"/>
    </xf>
    <xf numFmtId="0" fontId="11" fillId="0" borderId="5" xfId="0" applyFont="1" applyBorder="1" applyAlignment="1">
      <alignment vertical="top"/>
    </xf>
    <xf numFmtId="0" fontId="3" fillId="0" borderId="2" xfId="0" applyFont="1" applyBorder="1" applyAlignment="1">
      <alignment horizontal="center" vertical="center"/>
    </xf>
    <xf numFmtId="0" fontId="3" fillId="0" borderId="1" xfId="0" applyFont="1" applyBorder="1" applyAlignment="1">
      <alignment vertical="top"/>
    </xf>
    <xf numFmtId="0" fontId="11" fillId="0" borderId="1" xfId="0" applyFont="1" applyBorder="1" applyAlignment="1">
      <alignment vertical="top" wrapText="1"/>
    </xf>
    <xf numFmtId="0" fontId="0" fillId="0" borderId="18" xfId="0" applyBorder="1"/>
    <xf numFmtId="0" fontId="0" fillId="0" borderId="1" xfId="0" applyBorder="1"/>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2" fillId="0" borderId="3" xfId="0" applyFont="1" applyBorder="1" applyAlignment="1">
      <alignment horizontal="center" vertical="center" wrapText="1"/>
    </xf>
    <xf numFmtId="0" fontId="1" fillId="0" borderId="0" xfId="0" applyFont="1" applyAlignment="1">
      <alignment horizontal="center" vertical="center"/>
    </xf>
    <xf numFmtId="0" fontId="2" fillId="0" borderId="8" xfId="0" applyFont="1" applyBorder="1"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49" fontId="2" fillId="0" borderId="1" xfId="0" applyNumberFormat="1" applyFont="1" applyBorder="1" applyAlignment="1">
      <alignment horizontal="center" vertical="center" wrapText="1"/>
    </xf>
    <xf numFmtId="0" fontId="2" fillId="0" borderId="22" xfId="0" applyFont="1" applyBorder="1" applyAlignment="1">
      <alignment horizontal="center" vertical="center" wrapText="1"/>
    </xf>
    <xf numFmtId="0" fontId="3" fillId="0" borderId="12" xfId="0" applyFont="1" applyBorder="1" applyAlignment="1">
      <alignment horizontal="center" vertical="center"/>
    </xf>
    <xf numFmtId="0" fontId="3" fillId="0" borderId="25" xfId="0" applyFont="1" applyBorder="1" applyAlignment="1">
      <alignment horizontal="center" vertical="center"/>
    </xf>
    <xf numFmtId="0" fontId="2" fillId="0" borderId="25" xfId="0" applyFont="1" applyFill="1" applyBorder="1" applyAlignment="1">
      <alignment horizontal="center" vertical="center" wrapText="1"/>
    </xf>
    <xf numFmtId="0" fontId="3" fillId="0" borderId="25" xfId="0" applyFont="1" applyFill="1" applyBorder="1" applyAlignment="1">
      <alignment horizontal="center" vertical="center"/>
    </xf>
    <xf numFmtId="0" fontId="3" fillId="0" borderId="28" xfId="0" applyFont="1" applyFill="1" applyBorder="1" applyAlignment="1">
      <alignment horizontal="center" vertical="center"/>
    </xf>
    <xf numFmtId="0" fontId="0" fillId="0" borderId="29" xfId="0" applyBorder="1"/>
    <xf numFmtId="0" fontId="3" fillId="0" borderId="5" xfId="0" applyFont="1" applyBorder="1" applyAlignment="1">
      <alignment horizontal="center" vertical="center"/>
    </xf>
    <xf numFmtId="0" fontId="3" fillId="0" borderId="3" xfId="0" applyFont="1" applyBorder="1" applyAlignment="1">
      <alignment horizontal="center" vertical="center" wrapText="1"/>
    </xf>
    <xf numFmtId="2" fontId="3" fillId="0" borderId="7" xfId="0" applyNumberFormat="1" applyFont="1" applyBorder="1" applyAlignment="1">
      <alignment horizontal="center" vertical="center"/>
    </xf>
    <xf numFmtId="0" fontId="2" fillId="0" borderId="5" xfId="0" applyFont="1" applyBorder="1" applyAlignment="1">
      <alignment horizontal="center" vertical="center" wrapText="1"/>
    </xf>
    <xf numFmtId="0" fontId="3" fillId="0" borderId="30" xfId="0" applyFont="1" applyBorder="1" applyAlignment="1">
      <alignment horizontal="center" vertical="center" wrapText="1"/>
    </xf>
    <xf numFmtId="0" fontId="0" fillId="0" borderId="31" xfId="0" applyBorder="1"/>
    <xf numFmtId="0" fontId="3" fillId="0" borderId="32" xfId="0" applyFont="1" applyBorder="1" applyAlignment="1">
      <alignment horizontal="center" vertical="center"/>
    </xf>
    <xf numFmtId="2" fontId="0" fillId="0" borderId="0" xfId="0" applyNumberFormat="1"/>
    <xf numFmtId="0" fontId="3" fillId="0" borderId="5" xfId="0" applyFont="1" applyBorder="1" applyAlignment="1">
      <alignment horizontal="center" vertical="top" wrapText="1"/>
    </xf>
    <xf numFmtId="0" fontId="2" fillId="0" borderId="18" xfId="0" applyFont="1" applyBorder="1" applyAlignment="1">
      <alignment vertical="top" wrapText="1"/>
    </xf>
    <xf numFmtId="49" fontId="2" fillId="0" borderId="5" xfId="0" applyNumberFormat="1" applyFont="1" applyBorder="1" applyAlignment="1">
      <alignment horizontal="center" vertical="center" wrapText="1"/>
    </xf>
    <xf numFmtId="0" fontId="2" fillId="0" borderId="27" xfId="0" applyFont="1" applyBorder="1" applyAlignment="1">
      <alignment horizontal="center" vertical="center" wrapText="1"/>
    </xf>
    <xf numFmtId="0" fontId="3" fillId="0" borderId="20" xfId="0" applyFont="1" applyBorder="1" applyAlignment="1">
      <alignment horizontal="center" vertical="center"/>
    </xf>
    <xf numFmtId="0" fontId="0" fillId="0" borderId="33" xfId="0" applyBorder="1"/>
    <xf numFmtId="49" fontId="9"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6" xfId="0" applyFont="1" applyBorder="1" applyAlignment="1">
      <alignment horizontal="center" vertical="center"/>
    </xf>
    <xf numFmtId="0" fontId="3" fillId="0" borderId="32"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xf>
    <xf numFmtId="0" fontId="3" fillId="0" borderId="3" xfId="0" applyFont="1" applyBorder="1" applyAlignment="1">
      <alignment horizontal="center" vertical="center"/>
    </xf>
    <xf numFmtId="0" fontId="3" fillId="0" borderId="37" xfId="0" applyFont="1" applyBorder="1" applyAlignment="1">
      <alignment horizontal="center" vertical="center"/>
    </xf>
    <xf numFmtId="0" fontId="3" fillId="0" borderId="34"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23" xfId="0" applyFont="1" applyBorder="1" applyAlignment="1">
      <alignment horizontal="center" vertical="center"/>
    </xf>
    <xf numFmtId="0" fontId="3" fillId="0" borderId="26"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1" fillId="0" borderId="0" xfId="0" applyFont="1" applyAlignment="1">
      <alignment horizontal="center" wrapText="1"/>
    </xf>
    <xf numFmtId="0" fontId="2" fillId="0" borderId="0" xfId="0" applyFont="1" applyAlignment="1">
      <alignment horizontal="center"/>
    </xf>
    <xf numFmtId="0" fontId="0" fillId="0" borderId="0" xfId="0" applyAlignment="1">
      <alignment horizontal="center"/>
    </xf>
    <xf numFmtId="0" fontId="1" fillId="0" borderId="0" xfId="0" applyFont="1" applyAlignment="1">
      <alignment horizontal="center"/>
    </xf>
    <xf numFmtId="0" fontId="1" fillId="0" borderId="0" xfId="0" applyFont="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7" zoomScale="70" zoomScaleNormal="70" workbookViewId="0">
      <selection activeCell="B11" sqref="B11:H11"/>
    </sheetView>
  </sheetViews>
  <sheetFormatPr defaultRowHeight="15" x14ac:dyDescent="0.25"/>
  <cols>
    <col min="1" max="1" width="4.85546875" customWidth="1"/>
    <col min="2" max="2" width="16.5703125" customWidth="1"/>
    <col min="3" max="3" width="11" customWidth="1"/>
    <col min="4" max="4" width="9" customWidth="1"/>
    <col min="5" max="5" width="10" customWidth="1"/>
    <col min="6" max="6" width="12.42578125" customWidth="1"/>
    <col min="7" max="7" width="11.85546875" customWidth="1"/>
    <col min="8" max="8" width="13.85546875" customWidth="1"/>
  </cols>
  <sheetData>
    <row r="1" spans="1:8" ht="15.75" x14ac:dyDescent="0.25">
      <c r="A1" s="1"/>
    </row>
    <row r="2" spans="1:8" ht="15.75" x14ac:dyDescent="0.25">
      <c r="A2" s="2" t="s">
        <v>54</v>
      </c>
      <c r="B2" s="2"/>
      <c r="C2" s="2"/>
      <c r="D2" s="2"/>
      <c r="E2" s="2"/>
      <c r="F2" s="2"/>
      <c r="G2" s="2"/>
    </row>
    <row r="3" spans="1:8" ht="15.75" x14ac:dyDescent="0.25">
      <c r="A3" s="152" t="s">
        <v>55</v>
      </c>
      <c r="B3" s="152"/>
      <c r="C3" s="152"/>
      <c r="D3" s="152"/>
      <c r="E3" s="152"/>
      <c r="F3" s="152"/>
    </row>
    <row r="4" spans="1:8" ht="15.75" x14ac:dyDescent="0.25">
      <c r="A4" s="3"/>
      <c r="B4" s="153" t="s">
        <v>0</v>
      </c>
      <c r="C4" s="153"/>
      <c r="D4" s="153"/>
      <c r="E4" s="153"/>
      <c r="F4" s="153"/>
      <c r="G4" s="153"/>
      <c r="H4" s="153"/>
    </row>
    <row r="5" spans="1:8" ht="16.5" thickBot="1" x14ac:dyDescent="0.3">
      <c r="A5" s="3"/>
    </row>
    <row r="6" spans="1:8" ht="43.5" thickBot="1" x14ac:dyDescent="0.3">
      <c r="A6" s="4" t="s">
        <v>1</v>
      </c>
      <c r="B6" s="5" t="s">
        <v>2</v>
      </c>
      <c r="C6" s="5" t="s">
        <v>3</v>
      </c>
      <c r="D6" s="5" t="s">
        <v>4</v>
      </c>
      <c r="E6" s="5" t="s">
        <v>5</v>
      </c>
      <c r="F6" s="5" t="s">
        <v>6</v>
      </c>
      <c r="G6" s="5" t="s">
        <v>7</v>
      </c>
      <c r="H6" s="5" t="s">
        <v>8</v>
      </c>
    </row>
    <row r="7" spans="1:8" ht="48" thickBot="1" x14ac:dyDescent="0.3">
      <c r="A7" s="6">
        <v>1</v>
      </c>
      <c r="B7" s="25" t="s">
        <v>25</v>
      </c>
      <c r="C7" s="7" t="s">
        <v>57</v>
      </c>
      <c r="D7" s="7">
        <v>55.24</v>
      </c>
      <c r="E7" s="8" t="s">
        <v>9</v>
      </c>
      <c r="F7" s="7" t="s">
        <v>10</v>
      </c>
      <c r="G7" s="7" t="s">
        <v>11</v>
      </c>
      <c r="H7" s="9" t="s">
        <v>12</v>
      </c>
    </row>
    <row r="8" spans="1:8" ht="48" thickBot="1" x14ac:dyDescent="0.3">
      <c r="A8" s="6">
        <v>2</v>
      </c>
      <c r="B8" s="25" t="s">
        <v>25</v>
      </c>
      <c r="C8" s="7" t="s">
        <v>58</v>
      </c>
      <c r="D8" s="7">
        <v>48</v>
      </c>
      <c r="E8" s="8" t="s">
        <v>9</v>
      </c>
      <c r="F8" s="7" t="s">
        <v>10</v>
      </c>
      <c r="G8" s="7" t="s">
        <v>11</v>
      </c>
      <c r="H8" s="9" t="s">
        <v>12</v>
      </c>
    </row>
    <row r="9" spans="1:8" ht="32.25" thickBot="1" x14ac:dyDescent="0.3">
      <c r="A9" s="6">
        <v>3</v>
      </c>
      <c r="B9" s="25" t="s">
        <v>172</v>
      </c>
      <c r="C9" s="7" t="s">
        <v>173</v>
      </c>
      <c r="D9" s="7">
        <v>23.66</v>
      </c>
      <c r="E9" s="8" t="s">
        <v>175</v>
      </c>
      <c r="F9" s="34" t="s">
        <v>10</v>
      </c>
      <c r="G9" s="31" t="s">
        <v>13</v>
      </c>
      <c r="H9" s="9" t="s">
        <v>174</v>
      </c>
    </row>
    <row r="10" spans="1:8" ht="37.5" customHeight="1" thickBot="1" x14ac:dyDescent="0.3">
      <c r="A10" s="6">
        <v>4</v>
      </c>
      <c r="B10" s="53" t="s">
        <v>61</v>
      </c>
      <c r="C10" s="32" t="s">
        <v>59</v>
      </c>
      <c r="D10" s="31">
        <v>71.7</v>
      </c>
      <c r="E10" s="8" t="s">
        <v>9</v>
      </c>
      <c r="F10" s="34" t="s">
        <v>10</v>
      </c>
      <c r="G10" s="31" t="s">
        <v>13</v>
      </c>
      <c r="H10" s="16" t="s">
        <v>60</v>
      </c>
    </row>
    <row r="11" spans="1:8" ht="50.25" customHeight="1" thickBot="1" x14ac:dyDescent="0.3">
      <c r="A11" s="6">
        <v>5</v>
      </c>
      <c r="B11" s="53" t="s">
        <v>62</v>
      </c>
      <c r="C11" s="32" t="s">
        <v>59</v>
      </c>
      <c r="D11" s="31">
        <v>190.68</v>
      </c>
      <c r="E11" s="54" t="s">
        <v>21</v>
      </c>
      <c r="F11" s="34" t="s">
        <v>10</v>
      </c>
      <c r="G11" s="31" t="s">
        <v>13</v>
      </c>
      <c r="H11" s="16" t="s">
        <v>15</v>
      </c>
    </row>
    <row r="12" spans="1:8" ht="31.5" customHeight="1" thickBot="1" x14ac:dyDescent="0.3">
      <c r="A12" s="6">
        <v>6</v>
      </c>
      <c r="B12" s="53" t="s">
        <v>63</v>
      </c>
      <c r="C12" s="32" t="s">
        <v>59</v>
      </c>
      <c r="D12" s="31">
        <v>47.97</v>
      </c>
      <c r="E12" s="8" t="s">
        <v>9</v>
      </c>
      <c r="F12" s="34" t="s">
        <v>10</v>
      </c>
      <c r="G12" s="31" t="s">
        <v>13</v>
      </c>
      <c r="H12" s="16" t="s">
        <v>64</v>
      </c>
    </row>
    <row r="13" spans="1:8" ht="30.75" customHeight="1" thickBot="1" x14ac:dyDescent="0.3">
      <c r="A13" s="6">
        <v>7</v>
      </c>
      <c r="B13" s="53" t="s">
        <v>65</v>
      </c>
      <c r="C13" s="32" t="s">
        <v>59</v>
      </c>
      <c r="D13" s="31">
        <v>49.13</v>
      </c>
      <c r="E13" s="8" t="s">
        <v>9</v>
      </c>
      <c r="F13" s="34" t="s">
        <v>10</v>
      </c>
      <c r="G13" s="31" t="s">
        <v>13</v>
      </c>
      <c r="H13" s="16" t="s">
        <v>64</v>
      </c>
    </row>
    <row r="14" spans="1:8" ht="32.25" thickBot="1" x14ac:dyDescent="0.3">
      <c r="A14" s="6">
        <v>8</v>
      </c>
      <c r="B14" s="53" t="s">
        <v>61</v>
      </c>
      <c r="C14" s="32" t="s">
        <v>66</v>
      </c>
      <c r="D14" s="31">
        <v>300.23</v>
      </c>
      <c r="E14" s="8" t="s">
        <v>9</v>
      </c>
      <c r="F14" s="34" t="s">
        <v>10</v>
      </c>
      <c r="G14" s="31" t="s">
        <v>13</v>
      </c>
      <c r="H14" s="16" t="s">
        <v>60</v>
      </c>
    </row>
    <row r="15" spans="1:8" ht="32.25" thickBot="1" x14ac:dyDescent="0.3">
      <c r="A15" s="6">
        <v>9</v>
      </c>
      <c r="B15" s="53" t="s">
        <v>38</v>
      </c>
      <c r="C15" s="32" t="s">
        <v>24</v>
      </c>
      <c r="D15" s="31">
        <v>35.01</v>
      </c>
      <c r="E15" s="8" t="s">
        <v>9</v>
      </c>
      <c r="F15" s="34" t="s">
        <v>10</v>
      </c>
      <c r="G15" s="31" t="s">
        <v>13</v>
      </c>
      <c r="H15" s="16" t="s">
        <v>36</v>
      </c>
    </row>
    <row r="16" spans="1:8" ht="48.75" customHeight="1" thickBot="1" x14ac:dyDescent="0.3">
      <c r="A16" s="6">
        <v>10</v>
      </c>
      <c r="B16" s="25" t="s">
        <v>25</v>
      </c>
      <c r="C16" s="7" t="s">
        <v>67</v>
      </c>
      <c r="D16" s="7">
        <v>15</v>
      </c>
      <c r="E16" s="8" t="s">
        <v>9</v>
      </c>
      <c r="F16" s="7" t="s">
        <v>10</v>
      </c>
      <c r="G16" s="7" t="s">
        <v>11</v>
      </c>
      <c r="H16" s="9" t="s">
        <v>12</v>
      </c>
    </row>
    <row r="17" spans="1:10" ht="48" thickBot="1" x14ac:dyDescent="0.3">
      <c r="A17" s="6">
        <v>11</v>
      </c>
      <c r="B17" s="25" t="s">
        <v>25</v>
      </c>
      <c r="C17" s="7" t="s">
        <v>68</v>
      </c>
      <c r="D17" s="7">
        <v>20</v>
      </c>
      <c r="E17" s="8" t="s">
        <v>9</v>
      </c>
      <c r="F17" s="7" t="s">
        <v>10</v>
      </c>
      <c r="G17" s="7" t="s">
        <v>11</v>
      </c>
      <c r="H17" s="9" t="s">
        <v>12</v>
      </c>
    </row>
    <row r="21" spans="1:10" ht="30" customHeight="1" x14ac:dyDescent="0.25">
      <c r="A21" s="151" t="s">
        <v>16</v>
      </c>
      <c r="B21" s="151"/>
      <c r="C21" s="151"/>
      <c r="D21" s="151"/>
      <c r="E21" s="151"/>
      <c r="F21" s="151"/>
      <c r="G21" s="151"/>
      <c r="H21" s="151"/>
      <c r="I21" s="151"/>
      <c r="J21" s="151"/>
    </row>
    <row r="22" spans="1:10" ht="30.75" customHeight="1" x14ac:dyDescent="0.25">
      <c r="A22" s="155" t="s">
        <v>17</v>
      </c>
      <c r="B22" s="155"/>
      <c r="C22" s="155"/>
      <c r="D22" s="155"/>
      <c r="E22" s="155"/>
      <c r="F22" s="155"/>
      <c r="G22" s="155"/>
      <c r="H22" s="155"/>
      <c r="I22" s="155"/>
      <c r="J22" s="155"/>
    </row>
    <row r="23" spans="1:10" ht="31.5" customHeight="1" x14ac:dyDescent="0.25">
      <c r="A23" s="155" t="s">
        <v>18</v>
      </c>
      <c r="B23" s="155"/>
      <c r="C23" s="155"/>
      <c r="D23" s="155"/>
      <c r="E23" s="155"/>
      <c r="F23" s="155"/>
      <c r="G23" s="155"/>
      <c r="H23" s="155"/>
      <c r="I23" s="155"/>
      <c r="J23" s="155"/>
    </row>
    <row r="24" spans="1:10" ht="15.75" x14ac:dyDescent="0.25">
      <c r="A24" s="154" t="s">
        <v>19</v>
      </c>
      <c r="B24" s="154"/>
      <c r="C24" s="154"/>
      <c r="D24" s="154"/>
      <c r="E24" s="154"/>
      <c r="F24" s="154"/>
      <c r="G24" s="154"/>
      <c r="H24" s="154"/>
      <c r="I24" s="154"/>
      <c r="J24" s="154"/>
    </row>
    <row r="25" spans="1:10" ht="67.5" customHeight="1" x14ac:dyDescent="0.25">
      <c r="A25" s="151" t="s">
        <v>20</v>
      </c>
      <c r="B25" s="151"/>
      <c r="C25" s="151"/>
      <c r="D25" s="151"/>
      <c r="E25" s="151"/>
      <c r="F25" s="151"/>
      <c r="G25" s="151"/>
      <c r="H25" s="151"/>
      <c r="I25" s="151"/>
      <c r="J25" s="151"/>
    </row>
    <row r="28" spans="1:10" x14ac:dyDescent="0.25">
      <c r="D28" t="s">
        <v>13</v>
      </c>
      <c r="E28">
        <f>D10+D11+D12+D13+D14+D15</f>
        <v>694.72</v>
      </c>
    </row>
    <row r="29" spans="1:10" x14ac:dyDescent="0.25">
      <c r="D29" t="s">
        <v>11</v>
      </c>
      <c r="E29">
        <f>D7+D8+D16+D17</f>
        <v>138.24</v>
      </c>
    </row>
  </sheetData>
  <mergeCells count="7">
    <mergeCell ref="A21:J21"/>
    <mergeCell ref="A3:F3"/>
    <mergeCell ref="B4:H4"/>
    <mergeCell ref="A25:J25"/>
    <mergeCell ref="A24:J24"/>
    <mergeCell ref="A23:J23"/>
    <mergeCell ref="A22:J2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A10" sqref="A10"/>
    </sheetView>
  </sheetViews>
  <sheetFormatPr defaultRowHeight="15" x14ac:dyDescent="0.25"/>
  <cols>
    <col min="1" max="1" width="4.85546875" customWidth="1"/>
    <col min="2" max="2" width="16.5703125" customWidth="1"/>
    <col min="3" max="3" width="11" customWidth="1"/>
    <col min="4" max="4" width="9" customWidth="1"/>
    <col min="5" max="5" width="10" customWidth="1"/>
    <col min="6" max="6" width="11.5703125" customWidth="1"/>
    <col min="7" max="7" width="10.85546875" customWidth="1"/>
    <col min="8" max="8" width="12.42578125" customWidth="1"/>
  </cols>
  <sheetData>
    <row r="1" spans="1:8" ht="15.75" x14ac:dyDescent="0.25">
      <c r="A1" s="1"/>
    </row>
    <row r="2" spans="1:8" ht="15.75" x14ac:dyDescent="0.25">
      <c r="A2" s="2" t="s">
        <v>54</v>
      </c>
      <c r="B2" s="2"/>
      <c r="C2" s="2"/>
      <c r="D2" s="2"/>
      <c r="E2" s="2"/>
      <c r="F2" s="2"/>
      <c r="G2" s="2"/>
    </row>
    <row r="3" spans="1:8" ht="15.75" x14ac:dyDescent="0.25">
      <c r="A3" s="152" t="s">
        <v>81</v>
      </c>
      <c r="B3" s="152"/>
      <c r="C3" s="152"/>
      <c r="D3" s="152"/>
      <c r="E3" s="152"/>
      <c r="F3" s="152"/>
    </row>
    <row r="4" spans="1:8" ht="15.75" x14ac:dyDescent="0.25">
      <c r="A4" s="49"/>
      <c r="B4" s="153" t="s">
        <v>56</v>
      </c>
      <c r="C4" s="153"/>
      <c r="D4" s="153"/>
      <c r="E4" s="153"/>
      <c r="F4" s="153"/>
      <c r="G4" s="153"/>
      <c r="H4" s="153"/>
    </row>
    <row r="5" spans="1:8" ht="16.5" thickBot="1" x14ac:dyDescent="0.3">
      <c r="A5" s="49"/>
    </row>
    <row r="6" spans="1:8" ht="43.5" thickBot="1" x14ac:dyDescent="0.3">
      <c r="A6" s="4" t="s">
        <v>1</v>
      </c>
      <c r="B6" s="56" t="s">
        <v>2</v>
      </c>
      <c r="C6" s="56" t="s">
        <v>3</v>
      </c>
      <c r="D6" s="56" t="s">
        <v>4</v>
      </c>
      <c r="E6" s="56" t="s">
        <v>5</v>
      </c>
      <c r="F6" s="56" t="s">
        <v>6</v>
      </c>
      <c r="G6" s="56" t="s">
        <v>7</v>
      </c>
      <c r="H6" s="56" t="s">
        <v>8</v>
      </c>
    </row>
    <row r="7" spans="1:8" ht="16.5" thickBot="1" x14ac:dyDescent="0.3">
      <c r="A7" s="55">
        <v>1</v>
      </c>
      <c r="B7" s="57"/>
      <c r="C7" s="58"/>
      <c r="D7" s="58"/>
      <c r="E7" s="58"/>
      <c r="F7" s="58"/>
      <c r="G7" s="58"/>
      <c r="H7" s="59"/>
    </row>
    <row r="8" spans="1:8" ht="16.5" thickBot="1" x14ac:dyDescent="0.3">
      <c r="A8" s="55">
        <v>2</v>
      </c>
      <c r="B8" s="60"/>
      <c r="C8" s="47"/>
      <c r="D8" s="47"/>
      <c r="E8" s="47"/>
      <c r="F8" s="47"/>
      <c r="G8" s="47"/>
      <c r="H8" s="61"/>
    </row>
    <row r="9" spans="1:8" ht="16.5" thickBot="1" x14ac:dyDescent="0.3">
      <c r="A9" s="55">
        <v>3</v>
      </c>
      <c r="B9" s="60"/>
      <c r="C9" s="47"/>
      <c r="D9" s="47"/>
      <c r="E9" s="47"/>
      <c r="F9" s="47"/>
      <c r="G9" s="47"/>
      <c r="H9" s="61"/>
    </row>
    <row r="10" spans="1:8" ht="16.5" thickBot="1" x14ac:dyDescent="0.3">
      <c r="A10" s="55">
        <v>4</v>
      </c>
      <c r="B10" s="60"/>
      <c r="C10" s="47"/>
      <c r="D10" s="47"/>
      <c r="E10" s="47"/>
      <c r="F10" s="47"/>
      <c r="G10" s="47"/>
      <c r="H10" s="61"/>
    </row>
    <row r="11" spans="1:8" ht="16.5" thickBot="1" x14ac:dyDescent="0.3">
      <c r="A11" s="55">
        <v>5</v>
      </c>
      <c r="B11" s="60"/>
      <c r="C11" s="47"/>
      <c r="D11" s="47"/>
      <c r="E11" s="47"/>
      <c r="F11" s="47"/>
      <c r="G11" s="47"/>
      <c r="H11" s="61"/>
    </row>
    <row r="12" spans="1:8" ht="16.5" thickBot="1" x14ac:dyDescent="0.3">
      <c r="A12" s="55">
        <v>6</v>
      </c>
      <c r="B12" s="60"/>
      <c r="C12" s="47"/>
      <c r="D12" s="47"/>
      <c r="E12" s="47"/>
      <c r="F12" s="47"/>
      <c r="G12" s="47"/>
      <c r="H12" s="61"/>
    </row>
    <row r="13" spans="1:8" ht="16.5" thickBot="1" x14ac:dyDescent="0.3">
      <c r="A13" s="55">
        <v>7</v>
      </c>
      <c r="B13" s="60"/>
      <c r="C13" s="47"/>
      <c r="D13" s="47"/>
      <c r="E13" s="47"/>
      <c r="F13" s="47"/>
      <c r="G13" s="47"/>
      <c r="H13" s="61"/>
    </row>
    <row r="14" spans="1:8" ht="16.5" thickBot="1" x14ac:dyDescent="0.3">
      <c r="A14" s="55">
        <v>8</v>
      </c>
      <c r="B14" s="60"/>
      <c r="C14" s="47"/>
      <c r="D14" s="47"/>
      <c r="E14" s="47"/>
      <c r="F14" s="47"/>
      <c r="G14" s="47"/>
      <c r="H14" s="61"/>
    </row>
    <row r="15" spans="1:8" ht="16.5" thickBot="1" x14ac:dyDescent="0.3">
      <c r="A15" s="55">
        <v>9</v>
      </c>
      <c r="B15" s="60"/>
      <c r="C15" s="47"/>
      <c r="D15" s="47"/>
      <c r="E15" s="47"/>
      <c r="F15" s="47"/>
      <c r="G15" s="47"/>
      <c r="H15" s="61"/>
    </row>
    <row r="16" spans="1:8" ht="16.5" thickBot="1" x14ac:dyDescent="0.3">
      <c r="A16" s="55">
        <v>10</v>
      </c>
      <c r="B16" s="62"/>
      <c r="C16" s="63"/>
      <c r="D16" s="63"/>
      <c r="E16" s="63"/>
      <c r="F16" s="63"/>
      <c r="G16" s="63"/>
      <c r="H16" s="64"/>
    </row>
    <row r="17" spans="1:10" ht="16.5" thickBot="1" x14ac:dyDescent="0.3">
      <c r="A17" s="6"/>
      <c r="B17" s="21"/>
      <c r="C17" s="7"/>
      <c r="D17" s="22"/>
      <c r="E17" s="23"/>
      <c r="F17" s="7"/>
      <c r="G17" s="6"/>
      <c r="H17" s="24"/>
    </row>
    <row r="18" spans="1:10" ht="29.25" customHeight="1" x14ac:dyDescent="0.25"/>
    <row r="19" spans="1:10" ht="31.5" customHeight="1" x14ac:dyDescent="0.25">
      <c r="A19" s="151" t="s">
        <v>69</v>
      </c>
      <c r="B19" s="151"/>
      <c r="C19" s="151"/>
      <c r="D19" s="151"/>
      <c r="E19" s="151"/>
      <c r="F19" s="151"/>
      <c r="G19" s="151"/>
      <c r="H19" s="151"/>
      <c r="I19" s="28"/>
      <c r="J19" s="28"/>
    </row>
    <row r="20" spans="1:10" ht="29.25" customHeight="1" x14ac:dyDescent="0.25">
      <c r="A20" s="155" t="s">
        <v>70</v>
      </c>
      <c r="B20" s="155"/>
      <c r="C20" s="155"/>
      <c r="D20" s="155"/>
      <c r="E20" s="155"/>
      <c r="F20" s="155"/>
      <c r="G20" s="155"/>
      <c r="H20" s="155"/>
      <c r="I20" s="69"/>
      <c r="J20" s="69"/>
    </row>
    <row r="21" spans="1:10" ht="14.25" customHeight="1" x14ac:dyDescent="0.25">
      <c r="A21" s="155" t="s">
        <v>18</v>
      </c>
      <c r="B21" s="155"/>
      <c r="C21" s="155"/>
      <c r="D21" s="155"/>
      <c r="E21" s="155"/>
      <c r="F21" s="155"/>
      <c r="G21" s="155"/>
      <c r="H21" s="155"/>
      <c r="I21" s="69"/>
      <c r="J21" s="69"/>
    </row>
    <row r="22" spans="1:10" ht="33" customHeight="1" x14ac:dyDescent="0.25">
      <c r="A22" s="151" t="s">
        <v>71</v>
      </c>
      <c r="B22" s="151"/>
      <c r="C22" s="151"/>
      <c r="D22" s="151"/>
      <c r="E22" s="151"/>
      <c r="F22" s="151"/>
      <c r="G22" s="151"/>
      <c r="H22" s="151"/>
      <c r="I22" s="68"/>
      <c r="J22" s="68"/>
    </row>
    <row r="23" spans="1:10" ht="84.75" customHeight="1" x14ac:dyDescent="0.25">
      <c r="A23" s="151" t="s">
        <v>72</v>
      </c>
      <c r="B23" s="151"/>
      <c r="C23" s="151"/>
      <c r="D23" s="151"/>
      <c r="E23" s="151"/>
      <c r="F23" s="151"/>
      <c r="G23" s="151"/>
      <c r="H23" s="151"/>
      <c r="I23" s="28"/>
      <c r="J23" s="28"/>
    </row>
    <row r="26" spans="1:10" x14ac:dyDescent="0.25">
      <c r="D26" t="s">
        <v>13</v>
      </c>
      <c r="E26">
        <f>D14+D15+D13+D11+D10+D9+D8</f>
        <v>0</v>
      </c>
    </row>
    <row r="27" spans="1:10" x14ac:dyDescent="0.25">
      <c r="D27" t="s">
        <v>11</v>
      </c>
      <c r="E27">
        <f>D16+D12+D7</f>
        <v>0</v>
      </c>
    </row>
  </sheetData>
  <mergeCells count="7">
    <mergeCell ref="A22:H22"/>
    <mergeCell ref="A23:H23"/>
    <mergeCell ref="A3:F3"/>
    <mergeCell ref="B4:H4"/>
    <mergeCell ref="A19:H19"/>
    <mergeCell ref="A20:H20"/>
    <mergeCell ref="A21:H2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A8" sqref="A8:A10"/>
    </sheetView>
  </sheetViews>
  <sheetFormatPr defaultRowHeight="15" x14ac:dyDescent="0.25"/>
  <cols>
    <col min="1" max="1" width="4.85546875" customWidth="1"/>
    <col min="2" max="2" width="16.5703125" customWidth="1"/>
    <col min="3" max="3" width="11" customWidth="1"/>
    <col min="4" max="4" width="9" customWidth="1"/>
    <col min="5" max="5" width="10" customWidth="1"/>
    <col min="6" max="6" width="11.5703125" customWidth="1"/>
    <col min="7" max="7" width="10.85546875" customWidth="1"/>
    <col min="8" max="8" width="12.42578125" customWidth="1"/>
  </cols>
  <sheetData>
    <row r="1" spans="1:8" ht="15.75" x14ac:dyDescent="0.25">
      <c r="A1" s="1"/>
    </row>
    <row r="2" spans="1:8" ht="15.75" x14ac:dyDescent="0.25">
      <c r="A2" s="2" t="s">
        <v>54</v>
      </c>
      <c r="B2" s="2"/>
      <c r="C2" s="2"/>
      <c r="D2" s="2"/>
      <c r="E2" s="2"/>
      <c r="F2" s="2"/>
      <c r="G2" s="2"/>
    </row>
    <row r="3" spans="1:8" ht="15.75" x14ac:dyDescent="0.25">
      <c r="A3" s="152" t="s">
        <v>82</v>
      </c>
      <c r="B3" s="152"/>
      <c r="C3" s="152"/>
      <c r="D3" s="152"/>
      <c r="E3" s="152"/>
      <c r="F3" s="152"/>
    </row>
    <row r="4" spans="1:8" ht="15.75" x14ac:dyDescent="0.25">
      <c r="A4" s="49"/>
      <c r="B4" s="153" t="s">
        <v>56</v>
      </c>
      <c r="C4" s="153"/>
      <c r="D4" s="153"/>
      <c r="E4" s="153"/>
      <c r="F4" s="153"/>
      <c r="G4" s="153"/>
      <c r="H4" s="153"/>
    </row>
    <row r="5" spans="1:8" ht="16.5" thickBot="1" x14ac:dyDescent="0.3">
      <c r="A5" s="49"/>
    </row>
    <row r="6" spans="1:8" ht="43.5" thickBot="1" x14ac:dyDescent="0.3">
      <c r="A6" s="4" t="s">
        <v>1</v>
      </c>
      <c r="B6" s="56" t="s">
        <v>2</v>
      </c>
      <c r="C6" s="56" t="s">
        <v>3</v>
      </c>
      <c r="D6" s="56" t="s">
        <v>4</v>
      </c>
      <c r="E6" s="56" t="s">
        <v>5</v>
      </c>
      <c r="F6" s="56" t="s">
        <v>6</v>
      </c>
      <c r="G6" s="56" t="s">
        <v>7</v>
      </c>
      <c r="H6" s="56" t="s">
        <v>8</v>
      </c>
    </row>
    <row r="7" spans="1:8" ht="16.5" thickBot="1" x14ac:dyDescent="0.3">
      <c r="A7" s="55">
        <v>1</v>
      </c>
      <c r="B7" s="57"/>
      <c r="C7" s="58"/>
      <c r="D7" s="58"/>
      <c r="E7" s="58"/>
      <c r="F7" s="58"/>
      <c r="G7" s="58"/>
      <c r="H7" s="59"/>
    </row>
    <row r="8" spans="1:8" ht="16.5" thickBot="1" x14ac:dyDescent="0.3">
      <c r="A8" s="55">
        <v>2</v>
      </c>
      <c r="B8" s="60"/>
      <c r="C8" s="47"/>
      <c r="D8" s="47"/>
      <c r="E8" s="47"/>
      <c r="F8" s="47"/>
      <c r="G8" s="47"/>
      <c r="H8" s="61"/>
    </row>
    <row r="9" spans="1:8" ht="16.5" thickBot="1" x14ac:dyDescent="0.3">
      <c r="A9" s="55">
        <v>3</v>
      </c>
      <c r="B9" s="60"/>
      <c r="C9" s="47"/>
      <c r="D9" s="47"/>
      <c r="E9" s="47"/>
      <c r="F9" s="47"/>
      <c r="G9" s="47"/>
      <c r="H9" s="61"/>
    </row>
    <row r="10" spans="1:8" ht="16.5" thickBot="1" x14ac:dyDescent="0.3">
      <c r="A10" s="55">
        <v>4</v>
      </c>
      <c r="B10" s="60"/>
      <c r="C10" s="47"/>
      <c r="D10" s="47"/>
      <c r="E10" s="47"/>
      <c r="F10" s="47"/>
      <c r="G10" s="47"/>
      <c r="H10" s="61"/>
    </row>
    <row r="11" spans="1:8" ht="16.5" thickBot="1" x14ac:dyDescent="0.3">
      <c r="A11" s="55">
        <v>5</v>
      </c>
      <c r="B11" s="60"/>
      <c r="C11" s="47"/>
      <c r="D11" s="47"/>
      <c r="E11" s="47"/>
      <c r="F11" s="47"/>
      <c r="G11" s="47"/>
      <c r="H11" s="61"/>
    </row>
    <row r="12" spans="1:8" ht="16.5" thickBot="1" x14ac:dyDescent="0.3">
      <c r="A12" s="55">
        <v>6</v>
      </c>
      <c r="B12" s="60"/>
      <c r="C12" s="47"/>
      <c r="D12" s="47"/>
      <c r="E12" s="47"/>
      <c r="F12" s="47"/>
      <c r="G12" s="47"/>
      <c r="H12" s="61"/>
    </row>
    <row r="13" spans="1:8" ht="16.5" thickBot="1" x14ac:dyDescent="0.3">
      <c r="A13" s="55">
        <v>7</v>
      </c>
      <c r="B13" s="60"/>
      <c r="C13" s="47"/>
      <c r="D13" s="47"/>
      <c r="E13" s="47"/>
      <c r="F13" s="47"/>
      <c r="G13" s="47"/>
      <c r="H13" s="61"/>
    </row>
    <row r="14" spans="1:8" ht="16.5" thickBot="1" x14ac:dyDescent="0.3">
      <c r="A14" s="55">
        <v>8</v>
      </c>
      <c r="B14" s="60"/>
      <c r="C14" s="47"/>
      <c r="D14" s="47"/>
      <c r="E14" s="47"/>
      <c r="F14" s="47"/>
      <c r="G14" s="47"/>
      <c r="H14" s="61"/>
    </row>
    <row r="15" spans="1:8" ht="16.5" thickBot="1" x14ac:dyDescent="0.3">
      <c r="A15" s="55">
        <v>9</v>
      </c>
      <c r="B15" s="60"/>
      <c r="C15" s="47"/>
      <c r="D15" s="47"/>
      <c r="E15" s="47"/>
      <c r="F15" s="47"/>
      <c r="G15" s="47"/>
      <c r="H15" s="61"/>
    </row>
    <row r="16" spans="1:8" ht="16.5" thickBot="1" x14ac:dyDescent="0.3">
      <c r="A16" s="55">
        <v>10</v>
      </c>
      <c r="B16" s="62"/>
      <c r="C16" s="63"/>
      <c r="D16" s="63"/>
      <c r="E16" s="63"/>
      <c r="F16" s="63"/>
      <c r="G16" s="63"/>
      <c r="H16" s="64"/>
    </row>
    <row r="17" spans="1:10" ht="16.5" thickBot="1" x14ac:dyDescent="0.3">
      <c r="A17" s="6"/>
      <c r="B17" s="21"/>
      <c r="C17" s="7"/>
      <c r="D17" s="22"/>
      <c r="E17" s="23"/>
      <c r="F17" s="7"/>
      <c r="G17" s="6"/>
      <c r="H17" s="24"/>
    </row>
    <row r="19" spans="1:10" ht="31.5" customHeight="1" x14ac:dyDescent="0.25">
      <c r="A19" s="151" t="s">
        <v>69</v>
      </c>
      <c r="B19" s="151"/>
      <c r="C19" s="151"/>
      <c r="D19" s="151"/>
      <c r="E19" s="151"/>
      <c r="F19" s="151"/>
      <c r="G19" s="151"/>
      <c r="H19" s="151"/>
      <c r="I19" s="28"/>
      <c r="J19" s="28"/>
    </row>
    <row r="20" spans="1:10" ht="29.25" customHeight="1" x14ac:dyDescent="0.25">
      <c r="A20" s="155" t="s">
        <v>70</v>
      </c>
      <c r="B20" s="155"/>
      <c r="C20" s="155"/>
      <c r="D20" s="155"/>
      <c r="E20" s="155"/>
      <c r="F20" s="155"/>
      <c r="G20" s="155"/>
      <c r="H20" s="155"/>
      <c r="I20" s="69"/>
      <c r="J20" s="69"/>
    </row>
    <row r="21" spans="1:10" ht="14.25" customHeight="1" x14ac:dyDescent="0.25">
      <c r="A21" s="155" t="s">
        <v>18</v>
      </c>
      <c r="B21" s="155"/>
      <c r="C21" s="155"/>
      <c r="D21" s="155"/>
      <c r="E21" s="155"/>
      <c r="F21" s="155"/>
      <c r="G21" s="155"/>
      <c r="H21" s="155"/>
      <c r="I21" s="69"/>
      <c r="J21" s="69"/>
    </row>
    <row r="22" spans="1:10" ht="33.75" customHeight="1" x14ac:dyDescent="0.25">
      <c r="A22" s="151" t="s">
        <v>71</v>
      </c>
      <c r="B22" s="151"/>
      <c r="C22" s="151"/>
      <c r="D22" s="151"/>
      <c r="E22" s="151"/>
      <c r="F22" s="151"/>
      <c r="G22" s="151"/>
      <c r="H22" s="151"/>
      <c r="I22" s="68"/>
      <c r="J22" s="68"/>
    </row>
    <row r="23" spans="1:10" ht="85.5" customHeight="1" x14ac:dyDescent="0.25">
      <c r="A23" s="151" t="s">
        <v>72</v>
      </c>
      <c r="B23" s="151"/>
      <c r="C23" s="151"/>
      <c r="D23" s="151"/>
      <c r="E23" s="151"/>
      <c r="F23" s="151"/>
      <c r="G23" s="151"/>
      <c r="H23" s="151"/>
      <c r="I23" s="28"/>
      <c r="J23" s="28"/>
    </row>
    <row r="26" spans="1:10" x14ac:dyDescent="0.25">
      <c r="D26" t="s">
        <v>13</v>
      </c>
      <c r="E26">
        <f>D14+D15+D13+D11+D10+D9+D8</f>
        <v>0</v>
      </c>
    </row>
    <row r="27" spans="1:10" x14ac:dyDescent="0.25">
      <c r="D27" t="s">
        <v>11</v>
      </c>
      <c r="E27">
        <f>D16+D12+D7</f>
        <v>0</v>
      </c>
    </row>
  </sheetData>
  <mergeCells count="7">
    <mergeCell ref="A22:H22"/>
    <mergeCell ref="A23:H23"/>
    <mergeCell ref="A3:F3"/>
    <mergeCell ref="B4:H4"/>
    <mergeCell ref="A19:H19"/>
    <mergeCell ref="A20:H20"/>
    <mergeCell ref="A21:H2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abSelected="1" workbookViewId="0">
      <selection activeCell="B10" sqref="B10"/>
    </sheetView>
  </sheetViews>
  <sheetFormatPr defaultRowHeight="15" x14ac:dyDescent="0.25"/>
  <cols>
    <col min="1" max="1" width="4.85546875" customWidth="1"/>
    <col min="2" max="2" width="16.5703125" customWidth="1"/>
    <col min="3" max="3" width="11" customWidth="1"/>
    <col min="4" max="4" width="9" customWidth="1"/>
    <col min="5" max="5" width="10" customWidth="1"/>
    <col min="6" max="6" width="11.5703125" customWidth="1"/>
    <col min="7" max="7" width="10.85546875" customWidth="1"/>
    <col min="8" max="8" width="12.42578125" customWidth="1"/>
  </cols>
  <sheetData>
    <row r="1" spans="1:8" ht="15.75" x14ac:dyDescent="0.25">
      <c r="A1" s="1"/>
    </row>
    <row r="2" spans="1:8" ht="15.75" x14ac:dyDescent="0.25">
      <c r="A2" s="2" t="s">
        <v>54</v>
      </c>
      <c r="B2" s="2"/>
      <c r="C2" s="2"/>
      <c r="D2" s="2"/>
      <c r="E2" s="2"/>
      <c r="F2" s="2"/>
      <c r="G2" s="2"/>
    </row>
    <row r="3" spans="1:8" ht="15.75" x14ac:dyDescent="0.25">
      <c r="A3" s="152" t="s">
        <v>83</v>
      </c>
      <c r="B3" s="152"/>
      <c r="C3" s="152"/>
      <c r="D3" s="152"/>
      <c r="E3" s="152"/>
      <c r="F3" s="152"/>
    </row>
    <row r="4" spans="1:8" ht="15.75" x14ac:dyDescent="0.25">
      <c r="A4" s="49"/>
      <c r="B4" s="153" t="s">
        <v>56</v>
      </c>
      <c r="C4" s="153"/>
      <c r="D4" s="153"/>
      <c r="E4" s="153"/>
      <c r="F4" s="153"/>
      <c r="G4" s="153"/>
      <c r="H4" s="153"/>
    </row>
    <row r="5" spans="1:8" ht="16.5" thickBot="1" x14ac:dyDescent="0.3">
      <c r="A5" s="49"/>
    </row>
    <row r="6" spans="1:8" ht="43.5" thickBot="1" x14ac:dyDescent="0.3">
      <c r="A6" s="4" t="s">
        <v>1</v>
      </c>
      <c r="B6" s="56" t="s">
        <v>2</v>
      </c>
      <c r="C6" s="56" t="s">
        <v>3</v>
      </c>
      <c r="D6" s="56" t="s">
        <v>4</v>
      </c>
      <c r="E6" s="56" t="s">
        <v>5</v>
      </c>
      <c r="F6" s="56" t="s">
        <v>6</v>
      </c>
      <c r="G6" s="56" t="s">
        <v>7</v>
      </c>
      <c r="H6" s="56" t="s">
        <v>8</v>
      </c>
    </row>
    <row r="7" spans="1:8" ht="16.5" thickBot="1" x14ac:dyDescent="0.3">
      <c r="A7" s="55">
        <v>1</v>
      </c>
      <c r="B7" s="57"/>
      <c r="C7" s="58"/>
      <c r="D7" s="58"/>
      <c r="E7" s="58"/>
      <c r="F7" s="58"/>
      <c r="G7" s="58"/>
      <c r="H7" s="59"/>
    </row>
    <row r="8" spans="1:8" ht="16.5" thickBot="1" x14ac:dyDescent="0.3">
      <c r="A8" s="55">
        <v>2</v>
      </c>
      <c r="B8" s="60"/>
      <c r="C8" s="47"/>
      <c r="D8" s="47"/>
      <c r="E8" s="47"/>
      <c r="F8" s="47"/>
      <c r="G8" s="47"/>
      <c r="H8" s="61"/>
    </row>
    <row r="9" spans="1:8" ht="16.5" thickBot="1" x14ac:dyDescent="0.3">
      <c r="A9" s="55">
        <v>3</v>
      </c>
      <c r="B9" s="60"/>
      <c r="C9" s="47"/>
      <c r="D9" s="47"/>
      <c r="E9" s="47"/>
      <c r="F9" s="47"/>
      <c r="G9" s="47"/>
      <c r="H9" s="61"/>
    </row>
    <row r="10" spans="1:8" ht="16.5" thickBot="1" x14ac:dyDescent="0.3">
      <c r="A10" s="55">
        <v>4</v>
      </c>
      <c r="B10" s="60"/>
      <c r="C10" s="47"/>
      <c r="D10" s="47"/>
      <c r="E10" s="47"/>
      <c r="F10" s="47"/>
      <c r="G10" s="47"/>
      <c r="H10" s="61"/>
    </row>
    <row r="11" spans="1:8" ht="16.5" thickBot="1" x14ac:dyDescent="0.3">
      <c r="A11" s="55">
        <v>5</v>
      </c>
      <c r="B11" s="60"/>
      <c r="C11" s="47"/>
      <c r="D11" s="47"/>
      <c r="E11" s="47"/>
      <c r="F11" s="47"/>
      <c r="G11" s="47"/>
      <c r="H11" s="61"/>
    </row>
    <row r="12" spans="1:8" ht="16.5" thickBot="1" x14ac:dyDescent="0.3">
      <c r="A12" s="55">
        <v>6</v>
      </c>
      <c r="B12" s="60"/>
      <c r="C12" s="47"/>
      <c r="D12" s="47"/>
      <c r="E12" s="47"/>
      <c r="F12" s="47"/>
      <c r="G12" s="47"/>
      <c r="H12" s="61"/>
    </row>
    <row r="13" spans="1:8" ht="16.5" thickBot="1" x14ac:dyDescent="0.3">
      <c r="A13" s="55">
        <v>7</v>
      </c>
      <c r="B13" s="60"/>
      <c r="C13" s="47"/>
      <c r="D13" s="47"/>
      <c r="E13" s="47"/>
      <c r="F13" s="47"/>
      <c r="G13" s="47"/>
      <c r="H13" s="61"/>
    </row>
    <row r="14" spans="1:8" ht="16.5" thickBot="1" x14ac:dyDescent="0.3">
      <c r="A14" s="55">
        <v>8</v>
      </c>
      <c r="B14" s="60"/>
      <c r="C14" s="47"/>
      <c r="D14" s="47"/>
      <c r="E14" s="47"/>
      <c r="F14" s="47"/>
      <c r="G14" s="47"/>
      <c r="H14" s="61"/>
    </row>
    <row r="15" spans="1:8" ht="16.5" thickBot="1" x14ac:dyDescent="0.3">
      <c r="A15" s="55">
        <v>9</v>
      </c>
      <c r="B15" s="60"/>
      <c r="C15" s="47"/>
      <c r="D15" s="47"/>
      <c r="E15" s="47"/>
      <c r="F15" s="47"/>
      <c r="G15" s="47"/>
      <c r="H15" s="61"/>
    </row>
    <row r="16" spans="1:8" ht="16.5" thickBot="1" x14ac:dyDescent="0.3">
      <c r="A16" s="55">
        <v>10</v>
      </c>
      <c r="B16" s="62"/>
      <c r="C16" s="63"/>
      <c r="D16" s="63"/>
      <c r="E16" s="63"/>
      <c r="F16" s="63"/>
      <c r="G16" s="63"/>
      <c r="H16" s="64"/>
    </row>
    <row r="17" spans="1:10" ht="16.5" thickBot="1" x14ac:dyDescent="0.3">
      <c r="A17" s="6"/>
      <c r="B17" s="21"/>
      <c r="C17" s="7"/>
      <c r="D17" s="22"/>
      <c r="E17" s="23"/>
      <c r="F17" s="7"/>
      <c r="G17" s="6"/>
      <c r="H17" s="24"/>
    </row>
    <row r="18" spans="1:10" ht="29.25" customHeight="1" x14ac:dyDescent="0.25"/>
    <row r="19" spans="1:10" ht="31.5" customHeight="1" x14ac:dyDescent="0.25">
      <c r="A19" s="151" t="s">
        <v>69</v>
      </c>
      <c r="B19" s="151"/>
      <c r="C19" s="151"/>
      <c r="D19" s="151"/>
      <c r="E19" s="151"/>
      <c r="F19" s="151"/>
      <c r="G19" s="151"/>
      <c r="H19" s="151"/>
      <c r="I19" s="28"/>
      <c r="J19" s="28"/>
    </row>
    <row r="20" spans="1:10" ht="29.25" customHeight="1" x14ac:dyDescent="0.25">
      <c r="A20" s="155" t="s">
        <v>70</v>
      </c>
      <c r="B20" s="155"/>
      <c r="C20" s="155"/>
      <c r="D20" s="155"/>
      <c r="E20" s="155"/>
      <c r="F20" s="155"/>
      <c r="G20" s="155"/>
      <c r="H20" s="155"/>
      <c r="I20" s="69"/>
      <c r="J20" s="69"/>
    </row>
    <row r="21" spans="1:10" ht="14.25" customHeight="1" x14ac:dyDescent="0.25">
      <c r="A21" s="155" t="s">
        <v>18</v>
      </c>
      <c r="B21" s="155"/>
      <c r="C21" s="155"/>
      <c r="D21" s="155"/>
      <c r="E21" s="155"/>
      <c r="F21" s="155"/>
      <c r="G21" s="155"/>
      <c r="H21" s="155"/>
      <c r="I21" s="69"/>
      <c r="J21" s="69"/>
    </row>
    <row r="22" spans="1:10" ht="32.25" customHeight="1" x14ac:dyDescent="0.25">
      <c r="A22" s="151" t="s">
        <v>71</v>
      </c>
      <c r="B22" s="151"/>
      <c r="C22" s="151"/>
      <c r="D22" s="151"/>
      <c r="E22" s="151"/>
      <c r="F22" s="151"/>
      <c r="G22" s="151"/>
      <c r="H22" s="151"/>
      <c r="I22" s="68"/>
      <c r="J22" s="68"/>
    </row>
    <row r="23" spans="1:10" ht="87" customHeight="1" x14ac:dyDescent="0.25">
      <c r="A23" s="151" t="s">
        <v>72</v>
      </c>
      <c r="B23" s="151"/>
      <c r="C23" s="151"/>
      <c r="D23" s="151"/>
      <c r="E23" s="151"/>
      <c r="F23" s="151"/>
      <c r="G23" s="151"/>
      <c r="H23" s="151"/>
      <c r="I23" s="28"/>
      <c r="J23" s="28"/>
    </row>
    <row r="26" spans="1:10" x14ac:dyDescent="0.25">
      <c r="D26" t="s">
        <v>13</v>
      </c>
      <c r="E26">
        <f>D14+D15+D13+D11+D10+D9+D8</f>
        <v>0</v>
      </c>
    </row>
    <row r="27" spans="1:10" x14ac:dyDescent="0.25">
      <c r="D27" t="s">
        <v>11</v>
      </c>
      <c r="E27">
        <f>D16+D12+D7</f>
        <v>0</v>
      </c>
    </row>
  </sheetData>
  <mergeCells count="7">
    <mergeCell ref="A22:H22"/>
    <mergeCell ref="A23:H23"/>
    <mergeCell ref="A3:F3"/>
    <mergeCell ref="B4:H4"/>
    <mergeCell ref="A19:H19"/>
    <mergeCell ref="A20:H20"/>
    <mergeCell ref="A21:H2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7"/>
  <sheetViews>
    <sheetView workbookViewId="0">
      <selection activeCell="J9" sqref="J9"/>
    </sheetView>
  </sheetViews>
  <sheetFormatPr defaultRowHeight="15" x14ac:dyDescent="0.25"/>
  <cols>
    <col min="1" max="1" width="8.28515625" customWidth="1"/>
    <col min="2" max="2" width="9.5703125" customWidth="1"/>
    <col min="3" max="3" width="14.140625" customWidth="1"/>
    <col min="4" max="4" width="11.42578125" customWidth="1"/>
    <col min="5" max="5" width="22.140625" customWidth="1"/>
    <col min="6" max="6" width="10.42578125" customWidth="1"/>
    <col min="7" max="7" width="12.140625" customWidth="1"/>
  </cols>
  <sheetData>
    <row r="2" spans="1:8" ht="33" customHeight="1" x14ac:dyDescent="0.25">
      <c r="A2" s="45" t="s">
        <v>49</v>
      </c>
      <c r="B2" s="45" t="s">
        <v>45</v>
      </c>
      <c r="C2" s="45" t="s">
        <v>46</v>
      </c>
      <c r="D2" s="45" t="s">
        <v>47</v>
      </c>
      <c r="E2" s="46" t="s">
        <v>48</v>
      </c>
      <c r="F2" s="48" t="s">
        <v>52</v>
      </c>
      <c r="G2" s="51" t="s">
        <v>53</v>
      </c>
    </row>
    <row r="3" spans="1:8" x14ac:dyDescent="0.25">
      <c r="A3" s="47">
        <v>1</v>
      </c>
      <c r="B3" s="47"/>
      <c r="C3" s="47">
        <v>69.03</v>
      </c>
      <c r="D3" s="47">
        <v>74.900000000000006</v>
      </c>
      <c r="E3" s="47"/>
      <c r="F3" s="47">
        <v>3</v>
      </c>
      <c r="G3" s="52">
        <v>2</v>
      </c>
    </row>
    <row r="4" spans="1:8" x14ac:dyDescent="0.25">
      <c r="A4" s="47">
        <v>2</v>
      </c>
      <c r="B4" s="47"/>
      <c r="C4" s="47"/>
      <c r="D4" s="47"/>
      <c r="E4" s="47"/>
      <c r="F4" s="47"/>
      <c r="G4" s="47"/>
    </row>
    <row r="5" spans="1:8" x14ac:dyDescent="0.25">
      <c r="A5" s="47">
        <v>3</v>
      </c>
      <c r="B5" s="47"/>
      <c r="C5" s="47"/>
      <c r="D5" s="47"/>
      <c r="E5" s="47"/>
      <c r="F5" s="47"/>
      <c r="G5" s="47"/>
    </row>
    <row r="6" spans="1:8" x14ac:dyDescent="0.25">
      <c r="A6" s="47">
        <v>4</v>
      </c>
      <c r="B6" s="47"/>
      <c r="C6" s="47"/>
      <c r="D6" s="47"/>
      <c r="E6" s="47"/>
      <c r="F6" s="47"/>
      <c r="G6" s="47"/>
    </row>
    <row r="7" spans="1:8" x14ac:dyDescent="0.25">
      <c r="A7" s="47">
        <v>5</v>
      </c>
      <c r="B7" s="47"/>
      <c r="C7" s="47"/>
      <c r="D7" s="47"/>
      <c r="E7" s="47"/>
      <c r="F7" s="47"/>
      <c r="G7" s="47"/>
    </row>
    <row r="8" spans="1:8" x14ac:dyDescent="0.25">
      <c r="A8" s="47">
        <v>6</v>
      </c>
      <c r="B8" s="47"/>
      <c r="C8" s="47"/>
      <c r="D8" s="47"/>
      <c r="E8" s="47"/>
      <c r="F8" s="47"/>
      <c r="G8" s="47"/>
    </row>
    <row r="9" spans="1:8" x14ac:dyDescent="0.25">
      <c r="A9" s="47">
        <v>7</v>
      </c>
      <c r="B9" s="47"/>
      <c r="C9" s="47"/>
      <c r="D9" s="47"/>
      <c r="E9" s="47"/>
      <c r="F9" s="47"/>
      <c r="G9" s="47"/>
    </row>
    <row r="10" spans="1:8" x14ac:dyDescent="0.25">
      <c r="A10" s="47">
        <v>8</v>
      </c>
      <c r="B10" s="47"/>
      <c r="C10" s="47"/>
      <c r="D10" s="47"/>
      <c r="E10" s="47"/>
      <c r="F10" s="47"/>
      <c r="G10" s="47"/>
    </row>
    <row r="11" spans="1:8" x14ac:dyDescent="0.25">
      <c r="A11" s="47">
        <v>9</v>
      </c>
      <c r="B11" s="47"/>
      <c r="C11" s="47"/>
      <c r="D11" s="47"/>
      <c r="E11" s="47"/>
      <c r="F11" s="47"/>
      <c r="G11" s="47"/>
    </row>
    <row r="12" spans="1:8" x14ac:dyDescent="0.25">
      <c r="A12" s="47">
        <v>10</v>
      </c>
      <c r="B12" s="47"/>
      <c r="C12" s="47"/>
      <c r="D12" s="47"/>
      <c r="E12" s="47"/>
      <c r="F12" s="47"/>
      <c r="G12" s="47"/>
    </row>
    <row r="13" spans="1:8" x14ac:dyDescent="0.25">
      <c r="A13" s="47">
        <v>11</v>
      </c>
      <c r="B13" s="47"/>
      <c r="C13" s="47"/>
      <c r="D13" s="47"/>
      <c r="E13" s="47"/>
      <c r="F13" s="47"/>
      <c r="G13" s="47"/>
    </row>
    <row r="14" spans="1:8" x14ac:dyDescent="0.25">
      <c r="A14" s="47">
        <v>12</v>
      </c>
      <c r="B14" s="47"/>
      <c r="C14" s="47"/>
      <c r="D14" s="47"/>
      <c r="E14" s="47"/>
      <c r="F14" s="47"/>
      <c r="G14" s="47"/>
    </row>
    <row r="15" spans="1:8" x14ac:dyDescent="0.25">
      <c r="A15" s="47" t="s">
        <v>50</v>
      </c>
      <c r="B15" s="47"/>
      <c r="C15" s="47">
        <f>SUM(C3:C14)</f>
        <v>69.03</v>
      </c>
      <c r="D15" s="47">
        <f>SUM(D3:D14)</f>
        <v>74.900000000000006</v>
      </c>
      <c r="E15" s="47">
        <f>SUM(E3:E14)</f>
        <v>0</v>
      </c>
      <c r="F15" s="47">
        <f>SUM(F3:F14)</f>
        <v>3</v>
      </c>
      <c r="G15" s="47">
        <f>SUM(G3:G14)</f>
        <v>2</v>
      </c>
      <c r="H15" s="50">
        <f>F15-G15</f>
        <v>1</v>
      </c>
    </row>
    <row r="17" spans="3:4" x14ac:dyDescent="0.25">
      <c r="C17" t="s">
        <v>51</v>
      </c>
      <c r="D17">
        <f>D15+C15</f>
        <v>143.93</v>
      </c>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topLeftCell="A14" workbookViewId="0">
      <selection activeCell="E12" sqref="E12:G12"/>
    </sheetView>
  </sheetViews>
  <sheetFormatPr defaultRowHeight="15" x14ac:dyDescent="0.25"/>
  <cols>
    <col min="1" max="1" width="4.85546875" customWidth="1"/>
    <col min="2" max="2" width="16.5703125" customWidth="1"/>
    <col min="3" max="3" width="11" customWidth="1"/>
    <col min="4" max="4" width="9" customWidth="1"/>
    <col min="5" max="5" width="10" customWidth="1"/>
    <col min="6" max="6" width="11.5703125" customWidth="1"/>
    <col min="7" max="7" width="10.85546875" customWidth="1"/>
    <col min="8" max="8" width="12.42578125" customWidth="1"/>
  </cols>
  <sheetData>
    <row r="1" spans="1:8" ht="15.75" x14ac:dyDescent="0.25">
      <c r="A1" s="1"/>
    </row>
    <row r="2" spans="1:8" ht="15.75" x14ac:dyDescent="0.25">
      <c r="A2" s="2" t="s">
        <v>54</v>
      </c>
      <c r="B2" s="2"/>
      <c r="C2" s="2"/>
      <c r="D2" s="2"/>
      <c r="E2" s="2"/>
      <c r="F2" s="2"/>
      <c r="G2" s="2"/>
    </row>
    <row r="3" spans="1:8" ht="15.75" x14ac:dyDescent="0.25">
      <c r="A3" s="152" t="s">
        <v>73</v>
      </c>
      <c r="B3" s="152"/>
      <c r="C3" s="152"/>
      <c r="D3" s="152"/>
      <c r="E3" s="152"/>
      <c r="F3" s="152"/>
    </row>
    <row r="4" spans="1:8" ht="15.75" x14ac:dyDescent="0.25">
      <c r="A4" s="3"/>
      <c r="B4" s="153" t="s">
        <v>56</v>
      </c>
      <c r="C4" s="153"/>
      <c r="D4" s="153"/>
      <c r="E4" s="153"/>
      <c r="F4" s="153"/>
      <c r="G4" s="153"/>
      <c r="H4" s="153"/>
    </row>
    <row r="5" spans="1:8" ht="16.5" thickBot="1" x14ac:dyDescent="0.3">
      <c r="A5" s="3"/>
    </row>
    <row r="6" spans="1:8" ht="43.5" thickBot="1" x14ac:dyDescent="0.3">
      <c r="A6" s="4" t="s">
        <v>1</v>
      </c>
      <c r="B6" s="5" t="s">
        <v>2</v>
      </c>
      <c r="C6" s="5" t="s">
        <v>3</v>
      </c>
      <c r="D6" s="5" t="s">
        <v>4</v>
      </c>
      <c r="E6" s="5" t="s">
        <v>5</v>
      </c>
      <c r="F6" s="5" t="s">
        <v>6</v>
      </c>
      <c r="G6" s="5" t="s">
        <v>7</v>
      </c>
      <c r="H6" s="5" t="s">
        <v>8</v>
      </c>
    </row>
    <row r="7" spans="1:8" ht="48" thickBot="1" x14ac:dyDescent="0.3">
      <c r="A7" s="26">
        <v>1</v>
      </c>
      <c r="B7" s="25" t="s">
        <v>25</v>
      </c>
      <c r="C7" s="7" t="s">
        <v>130</v>
      </c>
      <c r="D7" s="7">
        <v>56</v>
      </c>
      <c r="E7" s="8" t="s">
        <v>9</v>
      </c>
      <c r="F7" s="7" t="s">
        <v>10</v>
      </c>
      <c r="G7" s="7" t="s">
        <v>11</v>
      </c>
      <c r="H7" s="9" t="s">
        <v>12</v>
      </c>
    </row>
    <row r="8" spans="1:8" ht="48" thickBot="1" x14ac:dyDescent="0.3">
      <c r="A8" s="26">
        <v>2</v>
      </c>
      <c r="B8" s="25" t="s">
        <v>84</v>
      </c>
      <c r="C8" s="7" t="s">
        <v>85</v>
      </c>
      <c r="D8" s="7">
        <v>205.7</v>
      </c>
      <c r="E8" s="8" t="s">
        <v>9</v>
      </c>
      <c r="F8" s="7" t="s">
        <v>10</v>
      </c>
      <c r="G8" s="7" t="s">
        <v>11</v>
      </c>
      <c r="H8" s="9" t="s">
        <v>86</v>
      </c>
    </row>
    <row r="9" spans="1:8" ht="32.25" thickBot="1" x14ac:dyDescent="0.3">
      <c r="A9" s="26">
        <v>3</v>
      </c>
      <c r="B9" s="11" t="s">
        <v>29</v>
      </c>
      <c r="C9" s="7" t="s">
        <v>85</v>
      </c>
      <c r="D9" s="12">
        <v>40.65</v>
      </c>
      <c r="E9" s="8" t="s">
        <v>9</v>
      </c>
      <c r="F9" s="7" t="s">
        <v>10</v>
      </c>
      <c r="G9" s="6" t="s">
        <v>13</v>
      </c>
      <c r="H9" s="13" t="s">
        <v>87</v>
      </c>
    </row>
    <row r="10" spans="1:8" ht="32.25" thickBot="1" x14ac:dyDescent="0.3">
      <c r="A10" s="26">
        <v>4</v>
      </c>
      <c r="B10" s="10" t="s">
        <v>88</v>
      </c>
      <c r="C10" s="7" t="s">
        <v>89</v>
      </c>
      <c r="D10" s="19">
        <v>27.89</v>
      </c>
      <c r="E10" s="8" t="s">
        <v>9</v>
      </c>
      <c r="F10" s="7" t="s">
        <v>10</v>
      </c>
      <c r="G10" s="6" t="s">
        <v>13</v>
      </c>
      <c r="H10" s="13" t="s">
        <v>14</v>
      </c>
    </row>
    <row r="11" spans="1:8" ht="48" thickBot="1" x14ac:dyDescent="0.3">
      <c r="A11" s="26">
        <v>5</v>
      </c>
      <c r="B11" s="25" t="s">
        <v>25</v>
      </c>
      <c r="C11" s="7" t="s">
        <v>90</v>
      </c>
      <c r="D11" s="7">
        <v>16.36</v>
      </c>
      <c r="E11" s="8" t="s">
        <v>9</v>
      </c>
      <c r="F11" s="7" t="s">
        <v>10</v>
      </c>
      <c r="G11" s="7" t="s">
        <v>11</v>
      </c>
      <c r="H11" s="9" t="s">
        <v>12</v>
      </c>
    </row>
    <row r="12" spans="1:8" ht="48" thickBot="1" x14ac:dyDescent="0.3">
      <c r="A12" s="26">
        <v>6</v>
      </c>
      <c r="B12" s="14" t="s">
        <v>91</v>
      </c>
      <c r="C12" s="7" t="s">
        <v>92</v>
      </c>
      <c r="D12" s="6">
        <v>58.99</v>
      </c>
      <c r="E12" s="8" t="s">
        <v>21</v>
      </c>
      <c r="F12" s="7" t="s">
        <v>10</v>
      </c>
      <c r="G12" s="6" t="s">
        <v>13</v>
      </c>
      <c r="H12" s="13" t="s">
        <v>37</v>
      </c>
    </row>
    <row r="13" spans="1:8" ht="32.25" thickBot="1" x14ac:dyDescent="0.3">
      <c r="A13" s="26">
        <v>7</v>
      </c>
      <c r="B13" s="25" t="s">
        <v>93</v>
      </c>
      <c r="C13" s="7" t="s">
        <v>94</v>
      </c>
      <c r="D13" s="7">
        <v>310.55</v>
      </c>
      <c r="E13" s="8" t="s">
        <v>9</v>
      </c>
      <c r="F13" s="7" t="s">
        <v>10</v>
      </c>
      <c r="G13" s="6" t="s">
        <v>13</v>
      </c>
      <c r="H13" s="9" t="s">
        <v>95</v>
      </c>
    </row>
    <row r="14" spans="1:8" ht="32.25" thickBot="1" x14ac:dyDescent="0.3">
      <c r="A14" s="26">
        <v>8</v>
      </c>
      <c r="B14" s="53" t="s">
        <v>61</v>
      </c>
      <c r="C14" s="7" t="s">
        <v>94</v>
      </c>
      <c r="D14" s="31">
        <v>30.52</v>
      </c>
      <c r="E14" s="8" t="s">
        <v>9</v>
      </c>
      <c r="F14" s="34" t="s">
        <v>10</v>
      </c>
      <c r="G14" s="31" t="s">
        <v>13</v>
      </c>
      <c r="H14" s="16" t="s">
        <v>60</v>
      </c>
    </row>
    <row r="15" spans="1:8" ht="32.25" thickBot="1" x14ac:dyDescent="0.3">
      <c r="A15" s="26">
        <v>9</v>
      </c>
      <c r="B15" s="65" t="s">
        <v>96</v>
      </c>
      <c r="C15" s="7" t="s">
        <v>97</v>
      </c>
      <c r="D15" s="6">
        <v>7.8</v>
      </c>
      <c r="E15" s="8" t="s">
        <v>9</v>
      </c>
      <c r="F15" s="7" t="s">
        <v>10</v>
      </c>
      <c r="G15" s="6" t="s">
        <v>13</v>
      </c>
      <c r="H15" s="13" t="s">
        <v>98</v>
      </c>
    </row>
    <row r="16" spans="1:8" ht="48" thickBot="1" x14ac:dyDescent="0.3">
      <c r="A16" s="26">
        <v>10</v>
      </c>
      <c r="B16" s="66" t="s">
        <v>99</v>
      </c>
      <c r="C16" s="7" t="s">
        <v>100</v>
      </c>
      <c r="D16" s="19">
        <v>33.03</v>
      </c>
      <c r="E16" s="8" t="s">
        <v>21</v>
      </c>
      <c r="F16" s="7" t="s">
        <v>10</v>
      </c>
      <c r="G16" s="7" t="s">
        <v>11</v>
      </c>
      <c r="H16" s="13" t="s">
        <v>22</v>
      </c>
    </row>
    <row r="17" spans="1:10" ht="48" thickBot="1" x14ac:dyDescent="0.3">
      <c r="A17" s="26">
        <v>11</v>
      </c>
      <c r="B17" s="65" t="s">
        <v>101</v>
      </c>
      <c r="C17" s="7" t="s">
        <v>100</v>
      </c>
      <c r="D17" s="19">
        <v>277.08999999999997</v>
      </c>
      <c r="E17" s="8" t="s">
        <v>21</v>
      </c>
      <c r="F17" s="7" t="s">
        <v>10</v>
      </c>
      <c r="G17" s="6" t="s">
        <v>13</v>
      </c>
      <c r="H17" s="17" t="s">
        <v>102</v>
      </c>
    </row>
    <row r="18" spans="1:10" ht="32.25" thickBot="1" x14ac:dyDescent="0.3">
      <c r="A18" s="26">
        <v>12</v>
      </c>
      <c r="B18" s="66" t="s">
        <v>27</v>
      </c>
      <c r="C18" s="7" t="s">
        <v>103</v>
      </c>
      <c r="D18" s="19">
        <v>72.959999999999994</v>
      </c>
      <c r="E18" s="8" t="s">
        <v>9</v>
      </c>
      <c r="F18" s="7" t="s">
        <v>10</v>
      </c>
      <c r="G18" s="6" t="s">
        <v>13</v>
      </c>
      <c r="H18" s="13" t="s">
        <v>28</v>
      </c>
    </row>
    <row r="19" spans="1:10" ht="15.75" x14ac:dyDescent="0.25">
      <c r="A19" s="40"/>
      <c r="B19" s="67"/>
      <c r="C19" s="39"/>
      <c r="D19" s="42"/>
      <c r="E19" s="43"/>
      <c r="F19" s="39"/>
      <c r="G19" s="39"/>
      <c r="H19" s="44"/>
    </row>
    <row r="20" spans="1:10" ht="15.75" x14ac:dyDescent="0.25">
      <c r="A20" s="40"/>
      <c r="B20" s="67"/>
      <c r="C20" s="39"/>
      <c r="D20" s="42"/>
      <c r="E20" s="43"/>
      <c r="F20" s="39"/>
      <c r="G20" s="39"/>
      <c r="H20" s="44"/>
    </row>
    <row r="21" spans="1:10" ht="15.75" x14ac:dyDescent="0.25">
      <c r="A21" s="40"/>
      <c r="B21" s="67"/>
      <c r="C21" s="39"/>
      <c r="D21" s="42"/>
      <c r="E21" s="43"/>
      <c r="F21" s="39"/>
      <c r="G21" s="39"/>
      <c r="H21" s="44"/>
    </row>
    <row r="22" spans="1:10" ht="15.75" x14ac:dyDescent="0.25">
      <c r="A22" s="40"/>
      <c r="B22" s="41"/>
      <c r="C22" s="39"/>
      <c r="D22" s="42"/>
      <c r="E22" s="43"/>
      <c r="F22" s="39"/>
      <c r="G22" s="39"/>
      <c r="H22" s="44"/>
    </row>
    <row r="23" spans="1:10" ht="29.25" customHeight="1" x14ac:dyDescent="0.25">
      <c r="A23" s="151" t="s">
        <v>69</v>
      </c>
      <c r="B23" s="151"/>
      <c r="C23" s="151"/>
      <c r="D23" s="151"/>
      <c r="E23" s="151"/>
      <c r="F23" s="151"/>
      <c r="G23" s="151"/>
      <c r="H23" s="151"/>
      <c r="I23" s="28"/>
      <c r="J23" s="28"/>
    </row>
    <row r="24" spans="1:10" ht="33" customHeight="1" x14ac:dyDescent="0.25">
      <c r="A24" s="155" t="s">
        <v>70</v>
      </c>
      <c r="B24" s="155"/>
      <c r="C24" s="155"/>
      <c r="D24" s="155"/>
      <c r="E24" s="155"/>
      <c r="F24" s="155"/>
      <c r="G24" s="155"/>
      <c r="H24" s="155"/>
      <c r="I24" s="69"/>
      <c r="J24" s="69"/>
    </row>
    <row r="25" spans="1:10" ht="31.5" customHeight="1" x14ac:dyDescent="0.25">
      <c r="A25" s="155" t="s">
        <v>18</v>
      </c>
      <c r="B25" s="155"/>
      <c r="C25" s="155"/>
      <c r="D25" s="155"/>
      <c r="E25" s="155"/>
      <c r="F25" s="155"/>
      <c r="G25" s="155"/>
      <c r="H25" s="155"/>
      <c r="I25" s="69"/>
      <c r="J25" s="69"/>
    </row>
    <row r="26" spans="1:10" ht="34.5" customHeight="1" x14ac:dyDescent="0.25">
      <c r="A26" s="151" t="s">
        <v>71</v>
      </c>
      <c r="B26" s="151"/>
      <c r="C26" s="151"/>
      <c r="D26" s="151"/>
      <c r="E26" s="151"/>
      <c r="F26" s="151"/>
      <c r="G26" s="151"/>
      <c r="H26" s="151"/>
      <c r="I26" s="68"/>
      <c r="J26" s="68"/>
    </row>
    <row r="27" spans="1:10" ht="82.5" customHeight="1" x14ac:dyDescent="0.25">
      <c r="A27" s="151" t="s">
        <v>72</v>
      </c>
      <c r="B27" s="151"/>
      <c r="C27" s="151"/>
      <c r="D27" s="151"/>
      <c r="E27" s="151"/>
      <c r="F27" s="151"/>
      <c r="G27" s="151"/>
      <c r="H27" s="151"/>
      <c r="I27" s="28"/>
      <c r="J27" s="28"/>
    </row>
    <row r="30" spans="1:10" x14ac:dyDescent="0.25">
      <c r="D30" t="s">
        <v>13</v>
      </c>
      <c r="E30">
        <f>D9+D10+D12+D13+D14+D15+D17+D18</f>
        <v>826.45</v>
      </c>
    </row>
    <row r="31" spans="1:10" x14ac:dyDescent="0.25">
      <c r="D31" t="s">
        <v>11</v>
      </c>
      <c r="E31">
        <f>D8+D11+D16+D7</f>
        <v>311.09000000000003</v>
      </c>
    </row>
  </sheetData>
  <mergeCells count="7">
    <mergeCell ref="A26:H26"/>
    <mergeCell ref="A27:H27"/>
    <mergeCell ref="A3:F3"/>
    <mergeCell ref="B4:H4"/>
    <mergeCell ref="A23:H23"/>
    <mergeCell ref="A24:H24"/>
    <mergeCell ref="A25:H2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7" workbookViewId="0">
      <selection activeCell="E29" sqref="E29"/>
    </sheetView>
  </sheetViews>
  <sheetFormatPr defaultRowHeight="15" x14ac:dyDescent="0.25"/>
  <cols>
    <col min="1" max="1" width="4.85546875" customWidth="1"/>
    <col min="2" max="2" width="16.5703125" customWidth="1"/>
    <col min="3" max="3" width="11" customWidth="1"/>
    <col min="4" max="4" width="9" customWidth="1"/>
    <col min="5" max="5" width="10" customWidth="1"/>
    <col min="6" max="6" width="11.5703125" customWidth="1"/>
    <col min="7" max="7" width="10.85546875" customWidth="1"/>
    <col min="8" max="8" width="12.42578125" customWidth="1"/>
  </cols>
  <sheetData>
    <row r="1" spans="1:8" ht="15.75" x14ac:dyDescent="0.25">
      <c r="A1" s="1"/>
    </row>
    <row r="2" spans="1:8" ht="15.75" x14ac:dyDescent="0.25">
      <c r="A2" s="2" t="s">
        <v>54</v>
      </c>
      <c r="B2" s="2"/>
      <c r="C2" s="2"/>
      <c r="D2" s="2"/>
      <c r="E2" s="2"/>
      <c r="F2" s="2"/>
      <c r="G2" s="2"/>
    </row>
    <row r="3" spans="1:8" ht="15.75" x14ac:dyDescent="0.25">
      <c r="A3" s="152" t="s">
        <v>74</v>
      </c>
      <c r="B3" s="152"/>
      <c r="C3" s="152"/>
      <c r="D3" s="152"/>
      <c r="E3" s="152"/>
      <c r="F3" s="152"/>
    </row>
    <row r="4" spans="1:8" ht="15.75" x14ac:dyDescent="0.25">
      <c r="A4" s="3"/>
      <c r="B4" s="153" t="s">
        <v>56</v>
      </c>
      <c r="C4" s="153"/>
      <c r="D4" s="153"/>
      <c r="E4" s="153"/>
      <c r="F4" s="153"/>
      <c r="G4" s="153"/>
      <c r="H4" s="153"/>
    </row>
    <row r="5" spans="1:8" ht="16.5" thickBot="1" x14ac:dyDescent="0.3">
      <c r="A5" s="3"/>
    </row>
    <row r="6" spans="1:8" ht="43.5" thickBot="1" x14ac:dyDescent="0.3">
      <c r="A6" s="4" t="s">
        <v>1</v>
      </c>
      <c r="B6" s="5" t="s">
        <v>2</v>
      </c>
      <c r="C6" s="5" t="s">
        <v>3</v>
      </c>
      <c r="D6" s="5" t="s">
        <v>4</v>
      </c>
      <c r="E6" s="5" t="s">
        <v>5</v>
      </c>
      <c r="F6" s="5" t="s">
        <v>6</v>
      </c>
      <c r="G6" s="5" t="s">
        <v>7</v>
      </c>
      <c r="H6" s="5" t="s">
        <v>8</v>
      </c>
    </row>
    <row r="7" spans="1:8" ht="48" thickBot="1" x14ac:dyDescent="0.3">
      <c r="A7" s="6">
        <v>1</v>
      </c>
      <c r="B7" s="25" t="s">
        <v>25</v>
      </c>
      <c r="C7" s="7" t="s">
        <v>104</v>
      </c>
      <c r="D7" s="7">
        <v>30</v>
      </c>
      <c r="E7" s="8" t="s">
        <v>9</v>
      </c>
      <c r="F7" s="7" t="s">
        <v>10</v>
      </c>
      <c r="G7" s="7" t="s">
        <v>11</v>
      </c>
      <c r="H7" s="9" t="s">
        <v>12</v>
      </c>
    </row>
    <row r="8" spans="1:8" ht="48" thickBot="1" x14ac:dyDescent="0.3">
      <c r="A8" s="6">
        <v>2</v>
      </c>
      <c r="B8" s="25" t="s">
        <v>25</v>
      </c>
      <c r="C8" s="7" t="s">
        <v>105</v>
      </c>
      <c r="D8" s="7">
        <v>25</v>
      </c>
      <c r="E8" s="8" t="s">
        <v>9</v>
      </c>
      <c r="F8" s="7" t="s">
        <v>10</v>
      </c>
      <c r="G8" s="7" t="s">
        <v>11</v>
      </c>
      <c r="H8" s="9" t="s">
        <v>12</v>
      </c>
    </row>
    <row r="9" spans="1:8" ht="33.75" customHeight="1" thickBot="1" x14ac:dyDescent="0.3">
      <c r="A9" s="6">
        <v>3</v>
      </c>
      <c r="B9" s="25" t="s">
        <v>25</v>
      </c>
      <c r="C9" s="7" t="s">
        <v>106</v>
      </c>
      <c r="D9" s="7">
        <v>50</v>
      </c>
      <c r="E9" s="8" t="s">
        <v>9</v>
      </c>
      <c r="F9" s="7" t="s">
        <v>10</v>
      </c>
      <c r="G9" s="7" t="s">
        <v>11</v>
      </c>
      <c r="H9" s="9" t="s">
        <v>12</v>
      </c>
    </row>
    <row r="10" spans="1:8" ht="33.75" customHeight="1" thickBot="1" x14ac:dyDescent="0.3">
      <c r="A10" s="6">
        <v>4</v>
      </c>
      <c r="B10" s="16" t="s">
        <v>107</v>
      </c>
      <c r="C10" s="7" t="s">
        <v>106</v>
      </c>
      <c r="D10" s="22">
        <v>141.99</v>
      </c>
      <c r="E10" s="8" t="s">
        <v>39</v>
      </c>
      <c r="F10" s="7" t="s">
        <v>10</v>
      </c>
      <c r="G10" s="6" t="s">
        <v>13</v>
      </c>
      <c r="H10" s="13" t="s">
        <v>95</v>
      </c>
    </row>
    <row r="11" spans="1:8" ht="47.45" customHeight="1" thickBot="1" x14ac:dyDescent="0.3">
      <c r="A11" s="6">
        <v>5</v>
      </c>
      <c r="B11" s="16" t="s">
        <v>131</v>
      </c>
      <c r="C11" s="7" t="s">
        <v>132</v>
      </c>
      <c r="D11" s="22">
        <v>66.34</v>
      </c>
      <c r="E11" s="8" t="s">
        <v>9</v>
      </c>
      <c r="F11" s="7" t="s">
        <v>10</v>
      </c>
      <c r="G11" s="6" t="s">
        <v>13</v>
      </c>
      <c r="H11" s="17" t="s">
        <v>133</v>
      </c>
    </row>
    <row r="12" spans="1:8" ht="32.25" thickBot="1" x14ac:dyDescent="0.3">
      <c r="A12" s="6">
        <v>6</v>
      </c>
      <c r="B12" s="16" t="s">
        <v>43</v>
      </c>
      <c r="C12" s="7" t="s">
        <v>108</v>
      </c>
      <c r="D12" s="6">
        <v>22.96</v>
      </c>
      <c r="E12" s="8" t="s">
        <v>9</v>
      </c>
      <c r="F12" s="7" t="s">
        <v>10</v>
      </c>
      <c r="G12" s="6" t="s">
        <v>13</v>
      </c>
      <c r="H12" s="13" t="s">
        <v>44</v>
      </c>
    </row>
    <row r="13" spans="1:8" ht="48" thickBot="1" x14ac:dyDescent="0.3">
      <c r="A13" s="6">
        <v>7</v>
      </c>
      <c r="B13" s="25" t="s">
        <v>25</v>
      </c>
      <c r="C13" s="7" t="s">
        <v>109</v>
      </c>
      <c r="D13" s="7">
        <v>15</v>
      </c>
      <c r="E13" s="8" t="s">
        <v>9</v>
      </c>
      <c r="F13" s="7" t="s">
        <v>10</v>
      </c>
      <c r="G13" s="7" t="s">
        <v>11</v>
      </c>
      <c r="H13" s="9" t="s">
        <v>12</v>
      </c>
    </row>
    <row r="14" spans="1:8" ht="48" thickBot="1" x14ac:dyDescent="0.3">
      <c r="A14" s="6">
        <v>8</v>
      </c>
      <c r="B14" s="25" t="s">
        <v>25</v>
      </c>
      <c r="C14" s="7" t="s">
        <v>110</v>
      </c>
      <c r="D14" s="7">
        <v>50</v>
      </c>
      <c r="E14" s="8" t="s">
        <v>9</v>
      </c>
      <c r="F14" s="7" t="s">
        <v>10</v>
      </c>
      <c r="G14" s="7" t="s">
        <v>11</v>
      </c>
      <c r="H14" s="9" t="s">
        <v>12</v>
      </c>
    </row>
    <row r="15" spans="1:8" ht="32.25" thickBot="1" x14ac:dyDescent="0.3">
      <c r="A15" s="6">
        <v>9</v>
      </c>
      <c r="B15" s="25" t="s">
        <v>134</v>
      </c>
      <c r="C15" s="7" t="s">
        <v>135</v>
      </c>
      <c r="D15" s="7">
        <v>155.72999999999999</v>
      </c>
      <c r="E15" s="8" t="s">
        <v>9</v>
      </c>
      <c r="F15" s="7" t="s">
        <v>10</v>
      </c>
      <c r="G15" s="6" t="s">
        <v>13</v>
      </c>
      <c r="H15" s="9" t="s">
        <v>136</v>
      </c>
    </row>
    <row r="16" spans="1:8" ht="48" thickBot="1" x14ac:dyDescent="0.3">
      <c r="A16" s="6">
        <v>10</v>
      </c>
      <c r="B16" s="25" t="s">
        <v>25</v>
      </c>
      <c r="C16" s="7" t="s">
        <v>111</v>
      </c>
      <c r="D16" s="7">
        <v>30</v>
      </c>
      <c r="E16" s="8" t="s">
        <v>9</v>
      </c>
      <c r="F16" s="7" t="s">
        <v>10</v>
      </c>
      <c r="G16" s="7" t="s">
        <v>11</v>
      </c>
      <c r="H16" s="9" t="s">
        <v>12</v>
      </c>
    </row>
    <row r="17" spans="1:10" ht="48" thickBot="1" x14ac:dyDescent="0.3">
      <c r="A17" s="6">
        <v>11</v>
      </c>
      <c r="B17" s="25" t="s">
        <v>25</v>
      </c>
      <c r="C17" s="7" t="s">
        <v>111</v>
      </c>
      <c r="D17" s="7">
        <v>380</v>
      </c>
      <c r="E17" s="8" t="s">
        <v>9</v>
      </c>
      <c r="F17" s="7" t="s">
        <v>10</v>
      </c>
      <c r="G17" s="7" t="s">
        <v>11</v>
      </c>
      <c r="H17" s="9" t="s">
        <v>12</v>
      </c>
    </row>
    <row r="18" spans="1:10" ht="16.5" thickBot="1" x14ac:dyDescent="0.3">
      <c r="A18" s="6">
        <v>12</v>
      </c>
      <c r="B18" s="9"/>
      <c r="C18" s="9"/>
      <c r="D18" s="9"/>
      <c r="E18" s="9"/>
      <c r="F18" s="9"/>
      <c r="G18" s="9"/>
      <c r="H18" s="9"/>
    </row>
    <row r="19" spans="1:10" ht="16.5" thickBot="1" x14ac:dyDescent="0.3">
      <c r="A19" s="6">
        <v>13</v>
      </c>
      <c r="B19" s="13"/>
      <c r="C19" s="13"/>
      <c r="D19" s="13"/>
      <c r="E19" s="13"/>
      <c r="F19" s="13"/>
      <c r="G19" s="13"/>
      <c r="H19" s="13"/>
    </row>
    <row r="20" spans="1:10" ht="16.5" thickBot="1" x14ac:dyDescent="0.3">
      <c r="A20" s="6"/>
      <c r="B20" s="21"/>
      <c r="C20" s="7"/>
      <c r="D20" s="22"/>
      <c r="E20" s="23"/>
      <c r="F20" s="7"/>
      <c r="G20" s="6"/>
      <c r="H20" s="24"/>
    </row>
    <row r="21" spans="1:10" ht="29.25" customHeight="1" x14ac:dyDescent="0.25">
      <c r="A21" s="151" t="s">
        <v>69</v>
      </c>
      <c r="B21" s="151"/>
      <c r="C21" s="151"/>
      <c r="D21" s="151"/>
      <c r="E21" s="151"/>
      <c r="F21" s="151"/>
      <c r="G21" s="151"/>
      <c r="H21" s="151"/>
      <c r="I21" s="28"/>
      <c r="J21" s="28"/>
    </row>
    <row r="22" spans="1:10" ht="31.5" customHeight="1" x14ac:dyDescent="0.25">
      <c r="A22" s="155" t="s">
        <v>70</v>
      </c>
      <c r="B22" s="155"/>
      <c r="C22" s="155"/>
      <c r="D22" s="155"/>
      <c r="E22" s="155"/>
      <c r="F22" s="155"/>
      <c r="G22" s="155"/>
      <c r="H22" s="155"/>
      <c r="I22" s="69"/>
      <c r="J22" s="69"/>
    </row>
    <row r="23" spans="1:10" ht="34.5" customHeight="1" x14ac:dyDescent="0.25">
      <c r="A23" s="155" t="s">
        <v>18</v>
      </c>
      <c r="B23" s="155"/>
      <c r="C23" s="155"/>
      <c r="D23" s="155"/>
      <c r="E23" s="155"/>
      <c r="F23" s="155"/>
      <c r="G23" s="155"/>
      <c r="H23" s="155"/>
      <c r="I23" s="69"/>
      <c r="J23" s="69"/>
    </row>
    <row r="24" spans="1:10" ht="30" customHeight="1" x14ac:dyDescent="0.25">
      <c r="A24" s="151" t="s">
        <v>71</v>
      </c>
      <c r="B24" s="151"/>
      <c r="C24" s="151"/>
      <c r="D24" s="151"/>
      <c r="E24" s="151"/>
      <c r="F24" s="151"/>
      <c r="G24" s="151"/>
      <c r="H24" s="151"/>
      <c r="I24" s="68"/>
      <c r="J24" s="68"/>
    </row>
    <row r="25" spans="1:10" ht="80.25" customHeight="1" x14ac:dyDescent="0.25">
      <c r="A25" s="151" t="s">
        <v>72</v>
      </c>
      <c r="B25" s="151"/>
      <c r="C25" s="151"/>
      <c r="D25" s="151"/>
      <c r="E25" s="151"/>
      <c r="F25" s="151"/>
      <c r="G25" s="151"/>
      <c r="H25" s="151"/>
      <c r="I25" s="28"/>
      <c r="J25" s="28"/>
    </row>
    <row r="28" spans="1:10" x14ac:dyDescent="0.25">
      <c r="D28" t="s">
        <v>13</v>
      </c>
      <c r="E28">
        <f>D10+D12+D15+D11</f>
        <v>387.02</v>
      </c>
    </row>
    <row r="29" spans="1:10" x14ac:dyDescent="0.25">
      <c r="D29" t="s">
        <v>11</v>
      </c>
      <c r="E29">
        <f>D7+D8+D9+D13+D14+D16+D17</f>
        <v>580</v>
      </c>
    </row>
  </sheetData>
  <mergeCells count="7">
    <mergeCell ref="A24:H24"/>
    <mergeCell ref="A25:H25"/>
    <mergeCell ref="A3:F3"/>
    <mergeCell ref="B4:H4"/>
    <mergeCell ref="A21:H21"/>
    <mergeCell ref="A22:H22"/>
    <mergeCell ref="A23:H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opLeftCell="A9" workbookViewId="0">
      <selection activeCell="B20" sqref="B20:H20"/>
    </sheetView>
  </sheetViews>
  <sheetFormatPr defaultRowHeight="15" x14ac:dyDescent="0.25"/>
  <cols>
    <col min="1" max="1" width="4.85546875" customWidth="1"/>
    <col min="2" max="2" width="16.5703125" customWidth="1"/>
    <col min="3" max="3" width="11" customWidth="1"/>
    <col min="4" max="4" width="9" customWidth="1"/>
    <col min="5" max="5" width="10" customWidth="1"/>
    <col min="6" max="6" width="11.5703125" customWidth="1"/>
    <col min="7" max="7" width="10.85546875" customWidth="1"/>
    <col min="8" max="8" width="12.42578125" customWidth="1"/>
  </cols>
  <sheetData>
    <row r="1" spans="1:8" ht="15.75" x14ac:dyDescent="0.25">
      <c r="A1" s="1"/>
    </row>
    <row r="2" spans="1:8" ht="15.75" x14ac:dyDescent="0.25">
      <c r="A2" s="2" t="s">
        <v>54</v>
      </c>
      <c r="B2" s="2"/>
      <c r="C2" s="2"/>
      <c r="D2" s="2"/>
      <c r="E2" s="2"/>
      <c r="F2" s="2"/>
      <c r="G2" s="2"/>
    </row>
    <row r="3" spans="1:8" ht="15.75" x14ac:dyDescent="0.25">
      <c r="A3" s="152" t="s">
        <v>75</v>
      </c>
      <c r="B3" s="152"/>
      <c r="C3" s="152"/>
      <c r="D3" s="152"/>
      <c r="E3" s="152"/>
      <c r="F3" s="152"/>
    </row>
    <row r="4" spans="1:8" ht="15.75" x14ac:dyDescent="0.25">
      <c r="A4" s="18"/>
      <c r="B4" s="153" t="s">
        <v>56</v>
      </c>
      <c r="C4" s="153"/>
      <c r="D4" s="153"/>
      <c r="E4" s="153"/>
      <c r="F4" s="153"/>
      <c r="G4" s="153"/>
      <c r="H4" s="153"/>
    </row>
    <row r="5" spans="1:8" ht="16.5" thickBot="1" x14ac:dyDescent="0.3">
      <c r="A5" s="18"/>
    </row>
    <row r="6" spans="1:8" ht="43.5" thickBot="1" x14ac:dyDescent="0.3">
      <c r="A6" s="4" t="s">
        <v>1</v>
      </c>
      <c r="B6" s="5" t="s">
        <v>2</v>
      </c>
      <c r="C6" s="5" t="s">
        <v>3</v>
      </c>
      <c r="D6" s="5" t="s">
        <v>4</v>
      </c>
      <c r="E6" s="5" t="s">
        <v>5</v>
      </c>
      <c r="F6" s="5" t="s">
        <v>6</v>
      </c>
      <c r="G6" s="5" t="s">
        <v>7</v>
      </c>
      <c r="H6" s="5" t="s">
        <v>8</v>
      </c>
    </row>
    <row r="7" spans="1:8" ht="32.25" thickBot="1" x14ac:dyDescent="0.3">
      <c r="A7" s="31">
        <v>1</v>
      </c>
      <c r="B7" s="16" t="s">
        <v>113</v>
      </c>
      <c r="C7" s="32" t="s">
        <v>112</v>
      </c>
      <c r="D7" s="31">
        <v>2.3199999999999998</v>
      </c>
      <c r="E7" s="33" t="s">
        <v>9</v>
      </c>
      <c r="F7" s="34" t="s">
        <v>10</v>
      </c>
      <c r="G7" s="31" t="s">
        <v>13</v>
      </c>
      <c r="H7" s="14" t="s">
        <v>26</v>
      </c>
    </row>
    <row r="8" spans="1:8" ht="48" thickBot="1" x14ac:dyDescent="0.3">
      <c r="A8" s="31">
        <v>2</v>
      </c>
      <c r="B8" s="35" t="s">
        <v>25</v>
      </c>
      <c r="C8" s="32" t="s">
        <v>112</v>
      </c>
      <c r="D8" s="34">
        <v>120</v>
      </c>
      <c r="E8" s="33" t="s">
        <v>9</v>
      </c>
      <c r="F8" s="34" t="s">
        <v>10</v>
      </c>
      <c r="G8" s="34" t="s">
        <v>11</v>
      </c>
      <c r="H8" s="36" t="s">
        <v>12</v>
      </c>
    </row>
    <row r="9" spans="1:8" ht="32.25" thickBot="1" x14ac:dyDescent="0.3">
      <c r="A9" s="31">
        <v>3</v>
      </c>
      <c r="B9" s="21" t="s">
        <v>114</v>
      </c>
      <c r="C9" s="32" t="s">
        <v>115</v>
      </c>
      <c r="D9" s="22">
        <v>110.01</v>
      </c>
      <c r="E9" s="33" t="s">
        <v>9</v>
      </c>
      <c r="F9" s="34" t="s">
        <v>10</v>
      </c>
      <c r="G9" s="31" t="s">
        <v>13</v>
      </c>
      <c r="H9" s="30" t="s">
        <v>116</v>
      </c>
    </row>
    <row r="10" spans="1:8" ht="48" thickBot="1" x14ac:dyDescent="0.3">
      <c r="A10" s="31">
        <v>4</v>
      </c>
      <c r="B10" s="35" t="s">
        <v>25</v>
      </c>
      <c r="C10" s="32" t="s">
        <v>115</v>
      </c>
      <c r="D10" s="34">
        <v>15</v>
      </c>
      <c r="E10" s="33" t="s">
        <v>9</v>
      </c>
      <c r="F10" s="34" t="s">
        <v>10</v>
      </c>
      <c r="G10" s="34" t="s">
        <v>11</v>
      </c>
      <c r="H10" s="36" t="s">
        <v>12</v>
      </c>
    </row>
    <row r="11" spans="1:8" ht="48" thickBot="1" x14ac:dyDescent="0.3">
      <c r="A11" s="31">
        <v>5</v>
      </c>
      <c r="B11" s="35" t="s">
        <v>25</v>
      </c>
      <c r="C11" s="32" t="s">
        <v>137</v>
      </c>
      <c r="D11" s="34">
        <v>12.18</v>
      </c>
      <c r="E11" s="33" t="s">
        <v>9</v>
      </c>
      <c r="F11" s="34" t="s">
        <v>10</v>
      </c>
      <c r="G11" s="34" t="s">
        <v>11</v>
      </c>
      <c r="H11" s="36" t="s">
        <v>12</v>
      </c>
    </row>
    <row r="12" spans="1:8" ht="32.25" thickBot="1" x14ac:dyDescent="0.3">
      <c r="A12" s="31">
        <v>6</v>
      </c>
      <c r="B12" s="16" t="s">
        <v>117</v>
      </c>
      <c r="C12" s="32" t="s">
        <v>118</v>
      </c>
      <c r="D12" s="12">
        <v>49.61</v>
      </c>
      <c r="E12" s="33" t="s">
        <v>9</v>
      </c>
      <c r="F12" s="34" t="s">
        <v>10</v>
      </c>
      <c r="G12" s="31" t="s">
        <v>13</v>
      </c>
      <c r="H12" s="14" t="s">
        <v>34</v>
      </c>
    </row>
    <row r="13" spans="1:8" ht="32.25" thickBot="1" x14ac:dyDescent="0.3">
      <c r="A13" s="31">
        <v>7</v>
      </c>
      <c r="B13" s="21" t="s">
        <v>35</v>
      </c>
      <c r="C13" s="32" t="s">
        <v>119</v>
      </c>
      <c r="D13" s="22">
        <v>739.14</v>
      </c>
      <c r="E13" s="33" t="s">
        <v>9</v>
      </c>
      <c r="F13" s="34" t="s">
        <v>10</v>
      </c>
      <c r="G13" s="31" t="s">
        <v>13</v>
      </c>
      <c r="H13" s="30" t="s">
        <v>34</v>
      </c>
    </row>
    <row r="14" spans="1:8" ht="32.25" customHeight="1" thickBot="1" x14ac:dyDescent="0.3">
      <c r="A14" s="31">
        <v>8</v>
      </c>
      <c r="B14" s="21" t="s">
        <v>42</v>
      </c>
      <c r="C14" s="32" t="s">
        <v>120</v>
      </c>
      <c r="D14" s="22">
        <v>52.09</v>
      </c>
      <c r="E14" s="33" t="s">
        <v>9</v>
      </c>
      <c r="F14" s="34" t="s">
        <v>10</v>
      </c>
      <c r="G14" s="31" t="s">
        <v>13</v>
      </c>
      <c r="H14" s="21" t="s">
        <v>121</v>
      </c>
    </row>
    <row r="15" spans="1:8" ht="32.25" thickBot="1" x14ac:dyDescent="0.3">
      <c r="A15" s="31">
        <v>9</v>
      </c>
      <c r="B15" s="21" t="s">
        <v>122</v>
      </c>
      <c r="C15" s="32" t="s">
        <v>120</v>
      </c>
      <c r="D15" s="22">
        <v>410</v>
      </c>
      <c r="E15" s="33" t="s">
        <v>9</v>
      </c>
      <c r="F15" s="34" t="s">
        <v>10</v>
      </c>
      <c r="G15" s="34" t="s">
        <v>11</v>
      </c>
      <c r="H15" s="30" t="s">
        <v>123</v>
      </c>
    </row>
    <row r="16" spans="1:8" ht="32.25" thickBot="1" x14ac:dyDescent="0.3">
      <c r="A16" s="31">
        <v>10</v>
      </c>
      <c r="B16" s="16" t="s">
        <v>124</v>
      </c>
      <c r="C16" s="32" t="s">
        <v>120</v>
      </c>
      <c r="D16" s="12">
        <v>26.86</v>
      </c>
      <c r="E16" s="33" t="s">
        <v>9</v>
      </c>
      <c r="F16" s="34" t="s">
        <v>10</v>
      </c>
      <c r="G16" s="34" t="s">
        <v>11</v>
      </c>
      <c r="H16" s="30" t="s">
        <v>125</v>
      </c>
    </row>
    <row r="17" spans="1:10" ht="48" thickBot="1" x14ac:dyDescent="0.3">
      <c r="A17" s="31">
        <v>11</v>
      </c>
      <c r="B17" s="35" t="s">
        <v>126</v>
      </c>
      <c r="C17" s="32" t="s">
        <v>120</v>
      </c>
      <c r="D17" s="34">
        <v>43.6</v>
      </c>
      <c r="E17" s="33" t="s">
        <v>9</v>
      </c>
      <c r="F17" s="34" t="s">
        <v>10</v>
      </c>
      <c r="G17" s="34" t="s">
        <v>11</v>
      </c>
      <c r="H17" s="36" t="s">
        <v>125</v>
      </c>
    </row>
    <row r="18" spans="1:10" ht="32.25" thickBot="1" x14ac:dyDescent="0.3">
      <c r="A18" s="31">
        <v>12</v>
      </c>
      <c r="B18" s="21" t="s">
        <v>27</v>
      </c>
      <c r="C18" s="32" t="s">
        <v>120</v>
      </c>
      <c r="D18" s="22">
        <v>69.19</v>
      </c>
      <c r="E18" s="33" t="s">
        <v>9</v>
      </c>
      <c r="F18" s="34" t="s">
        <v>10</v>
      </c>
      <c r="G18" s="31" t="s">
        <v>13</v>
      </c>
      <c r="H18" s="21" t="s">
        <v>15</v>
      </c>
    </row>
    <row r="19" spans="1:10" ht="32.25" thickBot="1" x14ac:dyDescent="0.3">
      <c r="A19" s="31">
        <v>13</v>
      </c>
      <c r="B19" s="21" t="s">
        <v>33</v>
      </c>
      <c r="C19" s="32" t="s">
        <v>120</v>
      </c>
      <c r="D19" s="22">
        <v>77.89</v>
      </c>
      <c r="E19" s="33" t="s">
        <v>9</v>
      </c>
      <c r="F19" s="34" t="s">
        <v>10</v>
      </c>
      <c r="G19" s="31" t="s">
        <v>13</v>
      </c>
      <c r="H19" s="30" t="s">
        <v>15</v>
      </c>
    </row>
    <row r="20" spans="1:10" ht="32.25" thickBot="1" x14ac:dyDescent="0.3">
      <c r="A20" s="31">
        <v>14</v>
      </c>
      <c r="B20" s="21" t="s">
        <v>31</v>
      </c>
      <c r="C20" s="32" t="s">
        <v>120</v>
      </c>
      <c r="D20" s="22">
        <v>17.600000000000001</v>
      </c>
      <c r="E20" s="33" t="s">
        <v>9</v>
      </c>
      <c r="F20" s="34" t="s">
        <v>10</v>
      </c>
      <c r="G20" s="31" t="s">
        <v>13</v>
      </c>
      <c r="H20" s="30" t="s">
        <v>32</v>
      </c>
    </row>
    <row r="21" spans="1:10" ht="32.25" thickBot="1" x14ac:dyDescent="0.3">
      <c r="A21" s="31">
        <v>15</v>
      </c>
      <c r="B21" s="21" t="s">
        <v>117</v>
      </c>
      <c r="C21" s="32" t="s">
        <v>127</v>
      </c>
      <c r="D21" s="22">
        <v>41.34</v>
      </c>
      <c r="E21" s="33" t="s">
        <v>9</v>
      </c>
      <c r="F21" s="34" t="s">
        <v>10</v>
      </c>
      <c r="G21" s="31" t="s">
        <v>13</v>
      </c>
      <c r="H21" s="30" t="s">
        <v>34</v>
      </c>
    </row>
    <row r="22" spans="1:10" ht="32.25" thickBot="1" x14ac:dyDescent="0.3">
      <c r="A22" s="31">
        <v>16</v>
      </c>
      <c r="B22" s="21" t="s">
        <v>29</v>
      </c>
      <c r="C22" s="32" t="s">
        <v>128</v>
      </c>
      <c r="D22" s="22">
        <v>21.06</v>
      </c>
      <c r="E22" s="33" t="s">
        <v>9</v>
      </c>
      <c r="F22" s="34" t="s">
        <v>10</v>
      </c>
      <c r="G22" s="31" t="s">
        <v>13</v>
      </c>
      <c r="H22" s="30" t="s">
        <v>30</v>
      </c>
    </row>
    <row r="23" spans="1:10" ht="48" thickBot="1" x14ac:dyDescent="0.3">
      <c r="A23" s="31">
        <v>17</v>
      </c>
      <c r="B23" s="35" t="s">
        <v>25</v>
      </c>
      <c r="C23" s="32" t="s">
        <v>128</v>
      </c>
      <c r="D23" s="34">
        <v>15</v>
      </c>
      <c r="E23" s="33" t="s">
        <v>9</v>
      </c>
      <c r="F23" s="34" t="s">
        <v>10</v>
      </c>
      <c r="G23" s="34" t="s">
        <v>11</v>
      </c>
      <c r="H23" s="36" t="s">
        <v>12</v>
      </c>
    </row>
    <row r="24" spans="1:10" ht="16.5" thickBot="1" x14ac:dyDescent="0.3">
      <c r="A24" s="31">
        <v>18</v>
      </c>
      <c r="B24" s="30"/>
      <c r="C24" s="30"/>
      <c r="D24" s="30"/>
      <c r="E24" s="30"/>
      <c r="F24" s="30"/>
      <c r="G24" s="30"/>
      <c r="H24" s="30"/>
    </row>
    <row r="25" spans="1:10" ht="16.5" thickBot="1" x14ac:dyDescent="0.3">
      <c r="A25" s="31">
        <v>19</v>
      </c>
      <c r="B25" s="30"/>
      <c r="C25" s="30"/>
      <c r="D25" s="30"/>
      <c r="E25" s="30"/>
      <c r="F25" s="30"/>
      <c r="G25" s="30"/>
      <c r="H25" s="30"/>
    </row>
    <row r="26" spans="1:10" ht="16.5" thickBot="1" x14ac:dyDescent="0.3">
      <c r="A26" s="6"/>
      <c r="B26" s="21"/>
      <c r="C26" s="15"/>
      <c r="D26" s="22"/>
      <c r="E26" s="8"/>
      <c r="F26" s="7"/>
      <c r="G26" s="6"/>
      <c r="H26" s="24"/>
    </row>
    <row r="27" spans="1:10" ht="29.25" customHeight="1" x14ac:dyDescent="0.25">
      <c r="A27" s="151" t="s">
        <v>69</v>
      </c>
      <c r="B27" s="151"/>
      <c r="C27" s="151"/>
      <c r="D27" s="151"/>
      <c r="E27" s="151"/>
      <c r="F27" s="151"/>
      <c r="G27" s="151"/>
      <c r="H27" s="151"/>
      <c r="I27" s="28"/>
      <c r="J27" s="28"/>
    </row>
    <row r="28" spans="1:10" ht="31.5" customHeight="1" x14ac:dyDescent="0.25">
      <c r="A28" s="155" t="s">
        <v>70</v>
      </c>
      <c r="B28" s="155"/>
      <c r="C28" s="155"/>
      <c r="D28" s="155"/>
      <c r="E28" s="155"/>
      <c r="F28" s="155"/>
      <c r="G28" s="155"/>
      <c r="H28" s="155"/>
      <c r="I28" s="69"/>
      <c r="J28" s="69"/>
    </row>
    <row r="29" spans="1:10" ht="29.25" customHeight="1" x14ac:dyDescent="0.25">
      <c r="A29" s="155" t="s">
        <v>18</v>
      </c>
      <c r="B29" s="155"/>
      <c r="C29" s="155"/>
      <c r="D29" s="155"/>
      <c r="E29" s="155"/>
      <c r="F29" s="155"/>
      <c r="G29" s="155"/>
      <c r="H29" s="155"/>
      <c r="I29" s="69"/>
      <c r="J29" s="69"/>
    </row>
    <row r="30" spans="1:10" ht="30" customHeight="1" x14ac:dyDescent="0.25">
      <c r="A30" s="151" t="s">
        <v>71</v>
      </c>
      <c r="B30" s="151"/>
      <c r="C30" s="151"/>
      <c r="D30" s="151"/>
      <c r="E30" s="151"/>
      <c r="F30" s="151"/>
      <c r="G30" s="151"/>
      <c r="H30" s="151"/>
      <c r="I30" s="68"/>
      <c r="J30" s="68"/>
    </row>
    <row r="31" spans="1:10" ht="82.5" customHeight="1" x14ac:dyDescent="0.25">
      <c r="A31" s="151" t="s">
        <v>72</v>
      </c>
      <c r="B31" s="151"/>
      <c r="C31" s="151"/>
      <c r="D31" s="151"/>
      <c r="E31" s="151"/>
      <c r="F31" s="151"/>
      <c r="G31" s="151"/>
      <c r="H31" s="151"/>
      <c r="I31" s="28"/>
      <c r="J31" s="28"/>
    </row>
    <row r="34" spans="4:5" x14ac:dyDescent="0.25">
      <c r="D34" t="s">
        <v>13</v>
      </c>
      <c r="E34">
        <f>D7+D9+D12+D13+D14+D18+D19+D20+D21+D22</f>
        <v>1180.2499999999998</v>
      </c>
    </row>
    <row r="35" spans="4:5" x14ac:dyDescent="0.25">
      <c r="D35" t="s">
        <v>11</v>
      </c>
      <c r="E35">
        <f>D10+D15+D16+D17+D8+D11+D23</f>
        <v>642.64</v>
      </c>
    </row>
  </sheetData>
  <mergeCells count="7">
    <mergeCell ref="A30:H30"/>
    <mergeCell ref="A31:H31"/>
    <mergeCell ref="A3:F3"/>
    <mergeCell ref="B4:H4"/>
    <mergeCell ref="A27:H27"/>
    <mergeCell ref="A28:H28"/>
    <mergeCell ref="A29:H2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topLeftCell="A7" workbookViewId="0">
      <selection activeCell="E8" sqref="E8:F8"/>
    </sheetView>
  </sheetViews>
  <sheetFormatPr defaultRowHeight="15" x14ac:dyDescent="0.25"/>
  <cols>
    <col min="1" max="1" width="4.85546875" customWidth="1"/>
    <col min="2" max="2" width="16.5703125" customWidth="1"/>
    <col min="3" max="3" width="11" customWidth="1"/>
    <col min="4" max="4" width="9" customWidth="1"/>
    <col min="5" max="5" width="10" customWidth="1"/>
    <col min="6" max="6" width="11.5703125" customWidth="1"/>
    <col min="7" max="7" width="10.85546875" customWidth="1"/>
    <col min="8" max="8" width="12.42578125" customWidth="1"/>
  </cols>
  <sheetData>
    <row r="1" spans="1:11" ht="15.75" x14ac:dyDescent="0.25">
      <c r="A1" s="1"/>
    </row>
    <row r="2" spans="1:11" ht="15.75" x14ac:dyDescent="0.25">
      <c r="A2" s="2" t="s">
        <v>54</v>
      </c>
      <c r="B2" s="2"/>
      <c r="C2" s="2"/>
      <c r="D2" s="2"/>
      <c r="E2" s="2"/>
      <c r="F2" s="2"/>
      <c r="G2" s="2"/>
    </row>
    <row r="3" spans="1:11" ht="15.75" x14ac:dyDescent="0.25">
      <c r="A3" s="152" t="s">
        <v>76</v>
      </c>
      <c r="B3" s="152"/>
      <c r="C3" s="152"/>
      <c r="D3" s="152"/>
      <c r="E3" s="152"/>
      <c r="F3" s="152"/>
    </row>
    <row r="4" spans="1:11" ht="15.75" x14ac:dyDescent="0.25">
      <c r="A4" s="18"/>
      <c r="B4" s="153" t="s">
        <v>56</v>
      </c>
      <c r="C4" s="153"/>
      <c r="D4" s="153"/>
      <c r="E4" s="153"/>
      <c r="F4" s="153"/>
      <c r="G4" s="153"/>
      <c r="H4" s="153"/>
    </row>
    <row r="5" spans="1:11" ht="16.5" thickBot="1" x14ac:dyDescent="0.3">
      <c r="A5" s="18"/>
    </row>
    <row r="6" spans="1:11" ht="43.5" thickBot="1" x14ac:dyDescent="0.3">
      <c r="A6" s="4" t="s">
        <v>1</v>
      </c>
      <c r="B6" s="5" t="s">
        <v>2</v>
      </c>
      <c r="C6" s="5" t="s">
        <v>3</v>
      </c>
      <c r="D6" s="5" t="s">
        <v>4</v>
      </c>
      <c r="E6" s="5" t="s">
        <v>5</v>
      </c>
      <c r="F6" s="5" t="s">
        <v>6</v>
      </c>
      <c r="G6" s="5" t="s">
        <v>7</v>
      </c>
      <c r="H6" s="5" t="s">
        <v>8</v>
      </c>
    </row>
    <row r="7" spans="1:11" ht="32.25" thickBot="1" x14ac:dyDescent="0.3">
      <c r="A7" s="31">
        <v>1</v>
      </c>
      <c r="B7" s="21" t="s">
        <v>40</v>
      </c>
      <c r="C7" s="32" t="s">
        <v>129</v>
      </c>
      <c r="D7" s="30">
        <v>4134.58</v>
      </c>
      <c r="E7" s="33" t="s">
        <v>23</v>
      </c>
      <c r="F7" s="34" t="s">
        <v>10</v>
      </c>
      <c r="G7" s="31" t="s">
        <v>13</v>
      </c>
      <c r="H7" s="37" t="s">
        <v>41</v>
      </c>
    </row>
    <row r="8" spans="1:11" ht="48" thickBot="1" x14ac:dyDescent="0.3">
      <c r="A8" s="31">
        <v>2</v>
      </c>
      <c r="B8" s="21" t="s">
        <v>40</v>
      </c>
      <c r="C8" s="32" t="s">
        <v>129</v>
      </c>
      <c r="D8" s="30">
        <v>435</v>
      </c>
      <c r="E8" s="33" t="s">
        <v>21</v>
      </c>
      <c r="F8" s="34" t="s">
        <v>10</v>
      </c>
      <c r="G8" s="31" t="s">
        <v>13</v>
      </c>
      <c r="H8" s="38" t="s">
        <v>41</v>
      </c>
    </row>
    <row r="9" spans="1:11" ht="48" thickBot="1" x14ac:dyDescent="0.3">
      <c r="A9" s="31">
        <v>3</v>
      </c>
      <c r="B9" s="35" t="s">
        <v>25</v>
      </c>
      <c r="C9" s="32" t="s">
        <v>138</v>
      </c>
      <c r="D9" s="34">
        <v>5</v>
      </c>
      <c r="E9" s="33" t="s">
        <v>9</v>
      </c>
      <c r="F9" s="34" t="s">
        <v>10</v>
      </c>
      <c r="G9" s="34" t="s">
        <v>11</v>
      </c>
      <c r="H9" s="36" t="s">
        <v>12</v>
      </c>
    </row>
    <row r="10" spans="1:11" ht="48" thickBot="1" x14ac:dyDescent="0.3">
      <c r="A10" s="31">
        <v>4</v>
      </c>
      <c r="B10" s="21" t="s">
        <v>139</v>
      </c>
      <c r="C10" s="32" t="s">
        <v>140</v>
      </c>
      <c r="D10" s="22">
        <v>20397.7</v>
      </c>
      <c r="E10" s="23" t="s">
        <v>141</v>
      </c>
      <c r="F10" s="34" t="s">
        <v>10</v>
      </c>
      <c r="G10" s="34" t="s">
        <v>11</v>
      </c>
      <c r="H10" s="24" t="s">
        <v>142</v>
      </c>
      <c r="I10" s="29"/>
    </row>
    <row r="11" spans="1:11" ht="16.5" thickBot="1" x14ac:dyDescent="0.3">
      <c r="A11" s="31">
        <v>5</v>
      </c>
      <c r="B11" s="21"/>
      <c r="C11" s="7"/>
      <c r="D11" s="22"/>
      <c r="E11" s="23"/>
      <c r="F11" s="7"/>
      <c r="G11" s="6"/>
      <c r="H11" s="24"/>
      <c r="I11" s="29"/>
    </row>
    <row r="12" spans="1:11" ht="16.5" thickBot="1" x14ac:dyDescent="0.3">
      <c r="A12" s="31">
        <v>6</v>
      </c>
      <c r="B12" s="21"/>
      <c r="C12" s="7"/>
      <c r="D12" s="22"/>
      <c r="E12" s="23"/>
      <c r="F12" s="7"/>
      <c r="G12" s="6"/>
      <c r="H12" s="24"/>
      <c r="J12" s="27"/>
      <c r="K12" s="28"/>
    </row>
    <row r="13" spans="1:11" ht="16.5" thickBot="1" x14ac:dyDescent="0.3">
      <c r="A13" s="31">
        <v>7</v>
      </c>
      <c r="B13" s="21"/>
      <c r="C13" s="7"/>
      <c r="D13" s="22"/>
      <c r="E13" s="23"/>
      <c r="F13" s="7"/>
      <c r="G13" s="6"/>
      <c r="H13" s="24"/>
    </row>
    <row r="14" spans="1:11" ht="16.5" thickBot="1" x14ac:dyDescent="0.3">
      <c r="A14" s="31">
        <v>8</v>
      </c>
      <c r="B14" s="21"/>
      <c r="C14" s="7"/>
      <c r="D14" s="22"/>
      <c r="E14" s="23"/>
      <c r="F14" s="7"/>
      <c r="G14" s="6"/>
      <c r="H14" s="24"/>
    </row>
    <row r="15" spans="1:11" ht="16.5" thickBot="1" x14ac:dyDescent="0.3">
      <c r="A15" s="31">
        <v>9</v>
      </c>
      <c r="B15" s="21"/>
      <c r="C15" s="7"/>
      <c r="D15" s="22"/>
      <c r="E15" s="23"/>
      <c r="F15" s="7"/>
      <c r="G15" s="6"/>
      <c r="H15" s="24"/>
    </row>
    <row r="16" spans="1:11" ht="16.5" thickBot="1" x14ac:dyDescent="0.3">
      <c r="A16" s="31">
        <v>10</v>
      </c>
      <c r="B16" s="21"/>
      <c r="C16" s="7"/>
      <c r="D16" s="22"/>
      <c r="E16" s="23"/>
      <c r="F16" s="7"/>
      <c r="G16" s="6"/>
      <c r="H16" s="24"/>
    </row>
    <row r="17" spans="1:10" ht="16.5" thickBot="1" x14ac:dyDescent="0.3">
      <c r="A17" s="31">
        <v>11</v>
      </c>
      <c r="B17" s="21"/>
      <c r="C17" s="7"/>
      <c r="D17" s="22"/>
      <c r="E17" s="23"/>
      <c r="F17" s="7"/>
      <c r="G17" s="6"/>
      <c r="H17" s="24"/>
    </row>
    <row r="18" spans="1:10" ht="16.5" thickBot="1" x14ac:dyDescent="0.3">
      <c r="A18" s="31">
        <v>12</v>
      </c>
      <c r="B18" s="21"/>
      <c r="C18" s="7"/>
      <c r="D18" s="22"/>
      <c r="E18" s="23"/>
      <c r="F18" s="7"/>
      <c r="G18" s="6"/>
      <c r="H18" s="24"/>
    </row>
    <row r="19" spans="1:10" ht="16.5" thickBot="1" x14ac:dyDescent="0.3">
      <c r="A19" s="31">
        <v>13</v>
      </c>
      <c r="B19" s="21"/>
      <c r="C19" s="7"/>
      <c r="D19" s="22"/>
      <c r="E19" s="23"/>
      <c r="F19" s="7"/>
      <c r="G19" s="6"/>
      <c r="H19" s="24"/>
    </row>
    <row r="20" spans="1:10" ht="16.5" thickBot="1" x14ac:dyDescent="0.3">
      <c r="A20" s="31">
        <v>14</v>
      </c>
      <c r="B20" s="21"/>
      <c r="C20" s="7"/>
      <c r="D20" s="22"/>
      <c r="E20" s="23"/>
      <c r="F20" s="7"/>
      <c r="G20" s="6"/>
      <c r="H20" s="24"/>
    </row>
    <row r="21" spans="1:10" ht="16.5" thickBot="1" x14ac:dyDescent="0.3">
      <c r="A21" s="6"/>
      <c r="B21" s="21"/>
      <c r="C21" s="7"/>
      <c r="D21" s="22"/>
      <c r="E21" s="23"/>
      <c r="F21" s="7"/>
      <c r="G21" s="6"/>
      <c r="H21" s="24"/>
    </row>
    <row r="22" spans="1:10" ht="29.25" customHeight="1" x14ac:dyDescent="0.25">
      <c r="A22" s="151" t="s">
        <v>69</v>
      </c>
      <c r="B22" s="151"/>
      <c r="C22" s="151"/>
      <c r="D22" s="151"/>
      <c r="E22" s="151"/>
      <c r="F22" s="151"/>
      <c r="G22" s="151"/>
      <c r="H22" s="151"/>
      <c r="I22" s="28"/>
      <c r="J22" s="28"/>
    </row>
    <row r="23" spans="1:10" ht="31.5" customHeight="1" x14ac:dyDescent="0.25">
      <c r="A23" s="155" t="s">
        <v>70</v>
      </c>
      <c r="B23" s="155"/>
      <c r="C23" s="155"/>
      <c r="D23" s="155"/>
      <c r="E23" s="155"/>
      <c r="F23" s="155"/>
      <c r="G23" s="155"/>
      <c r="H23" s="155"/>
      <c r="I23" s="69"/>
      <c r="J23" s="69"/>
    </row>
    <row r="24" spans="1:10" ht="29.25" customHeight="1" x14ac:dyDescent="0.25">
      <c r="A24" s="155" t="s">
        <v>18</v>
      </c>
      <c r="B24" s="155"/>
      <c r="C24" s="155"/>
      <c r="D24" s="155"/>
      <c r="E24" s="155"/>
      <c r="F24" s="155"/>
      <c r="G24" s="155"/>
      <c r="H24" s="155"/>
      <c r="I24" s="69"/>
      <c r="J24" s="69"/>
    </row>
    <row r="25" spans="1:10" ht="27" customHeight="1" x14ac:dyDescent="0.25">
      <c r="A25" s="151" t="s">
        <v>71</v>
      </c>
      <c r="B25" s="151"/>
      <c r="C25" s="151"/>
      <c r="D25" s="151"/>
      <c r="E25" s="151"/>
      <c r="F25" s="151"/>
      <c r="G25" s="151"/>
      <c r="H25" s="151"/>
      <c r="I25" s="68"/>
      <c r="J25" s="68"/>
    </row>
    <row r="26" spans="1:10" ht="84.75" customHeight="1" x14ac:dyDescent="0.25">
      <c r="A26" s="151" t="s">
        <v>72</v>
      </c>
      <c r="B26" s="151"/>
      <c r="C26" s="151"/>
      <c r="D26" s="151"/>
      <c r="E26" s="151"/>
      <c r="F26" s="151"/>
      <c r="G26" s="151"/>
      <c r="H26" s="151"/>
      <c r="I26" s="28"/>
      <c r="J26" s="28"/>
    </row>
    <row r="29" spans="1:10" x14ac:dyDescent="0.25">
      <c r="D29" t="s">
        <v>13</v>
      </c>
      <c r="E29">
        <f>D7+D8</f>
        <v>4569.58</v>
      </c>
    </row>
    <row r="30" spans="1:10" x14ac:dyDescent="0.25">
      <c r="D30" t="s">
        <v>11</v>
      </c>
      <c r="E30">
        <f>D9+D10</f>
        <v>20402.7</v>
      </c>
    </row>
  </sheetData>
  <mergeCells count="7">
    <mergeCell ref="A25:H25"/>
    <mergeCell ref="A26:H26"/>
    <mergeCell ref="A3:F3"/>
    <mergeCell ref="B4:H4"/>
    <mergeCell ref="A22:H22"/>
    <mergeCell ref="A23:H23"/>
    <mergeCell ref="A24:H2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opLeftCell="A10" workbookViewId="0">
      <selection activeCell="H12" sqref="H12"/>
    </sheetView>
  </sheetViews>
  <sheetFormatPr defaultRowHeight="15" x14ac:dyDescent="0.25"/>
  <cols>
    <col min="1" max="1" width="4.85546875" customWidth="1"/>
    <col min="2" max="2" width="16.5703125" customWidth="1"/>
    <col min="3" max="3" width="11" customWidth="1"/>
    <col min="4" max="4" width="9" customWidth="1"/>
    <col min="5" max="5" width="10" customWidth="1"/>
    <col min="6" max="6" width="11.5703125" customWidth="1"/>
    <col min="7" max="7" width="10.85546875" customWidth="1"/>
    <col min="8" max="8" width="12.42578125" customWidth="1"/>
  </cols>
  <sheetData>
    <row r="1" spans="1:8" ht="15.75" x14ac:dyDescent="0.25">
      <c r="A1" s="1"/>
    </row>
    <row r="2" spans="1:8" ht="15.75" x14ac:dyDescent="0.25">
      <c r="A2" s="2" t="s">
        <v>54</v>
      </c>
      <c r="B2" s="2"/>
      <c r="C2" s="2"/>
      <c r="D2" s="2"/>
      <c r="E2" s="2"/>
      <c r="F2" s="2"/>
      <c r="G2" s="2"/>
    </row>
    <row r="3" spans="1:8" ht="15.75" x14ac:dyDescent="0.25">
      <c r="A3" s="152" t="s">
        <v>77</v>
      </c>
      <c r="B3" s="152"/>
      <c r="C3" s="152"/>
      <c r="D3" s="152"/>
      <c r="E3" s="152"/>
      <c r="F3" s="152"/>
    </row>
    <row r="4" spans="1:8" ht="15.75" x14ac:dyDescent="0.25">
      <c r="A4" s="20"/>
      <c r="B4" s="153" t="s">
        <v>56</v>
      </c>
      <c r="C4" s="153"/>
      <c r="D4" s="153"/>
      <c r="E4" s="153"/>
      <c r="F4" s="153"/>
      <c r="G4" s="153"/>
      <c r="H4" s="153"/>
    </row>
    <row r="5" spans="1:8" ht="16.5" thickBot="1" x14ac:dyDescent="0.3">
      <c r="A5" s="20"/>
    </row>
    <row r="6" spans="1:8" ht="43.5" thickBot="1" x14ac:dyDescent="0.3">
      <c r="A6" s="4" t="s">
        <v>1</v>
      </c>
      <c r="B6" s="56" t="s">
        <v>2</v>
      </c>
      <c r="C6" s="56" t="s">
        <v>3</v>
      </c>
      <c r="D6" s="56" t="s">
        <v>4</v>
      </c>
      <c r="E6" s="56" t="s">
        <v>5</v>
      </c>
      <c r="F6" s="56" t="s">
        <v>6</v>
      </c>
      <c r="G6" s="56" t="s">
        <v>7</v>
      </c>
      <c r="H6" s="56" t="s">
        <v>8</v>
      </c>
    </row>
    <row r="7" spans="1:8" ht="32.25" thickBot="1" x14ac:dyDescent="0.3">
      <c r="A7" s="55">
        <v>1</v>
      </c>
      <c r="B7" s="32" t="s">
        <v>31</v>
      </c>
      <c r="C7" s="32" t="s">
        <v>143</v>
      </c>
      <c r="D7" s="71">
        <v>25.69</v>
      </c>
      <c r="E7" s="33" t="s">
        <v>9</v>
      </c>
      <c r="F7" s="70" t="s">
        <v>10</v>
      </c>
      <c r="G7" s="32" t="s">
        <v>13</v>
      </c>
      <c r="H7" s="12" t="s">
        <v>32</v>
      </c>
    </row>
    <row r="8" spans="1:8" ht="32.25" thickBot="1" x14ac:dyDescent="0.3">
      <c r="A8" s="72">
        <v>2</v>
      </c>
      <c r="B8" s="77" t="s">
        <v>144</v>
      </c>
      <c r="C8" s="73" t="s">
        <v>145</v>
      </c>
      <c r="D8" s="79">
        <v>46.91</v>
      </c>
      <c r="E8" s="74" t="s">
        <v>9</v>
      </c>
      <c r="F8" s="75" t="s">
        <v>10</v>
      </c>
      <c r="G8" s="73" t="s">
        <v>13</v>
      </c>
      <c r="H8" s="76" t="s">
        <v>146</v>
      </c>
    </row>
    <row r="9" spans="1:8" ht="32.25" thickBot="1" x14ac:dyDescent="0.3">
      <c r="A9" s="55">
        <v>3</v>
      </c>
      <c r="B9" s="78" t="s">
        <v>63</v>
      </c>
      <c r="C9" s="32" t="s">
        <v>145</v>
      </c>
      <c r="D9" s="84">
        <v>79.39</v>
      </c>
      <c r="E9" s="33" t="s">
        <v>9</v>
      </c>
      <c r="F9" s="80" t="s">
        <v>10</v>
      </c>
      <c r="G9" s="32" t="s">
        <v>13</v>
      </c>
      <c r="H9" s="81" t="s">
        <v>64</v>
      </c>
    </row>
    <row r="10" spans="1:8" ht="32.25" thickBot="1" x14ac:dyDescent="0.3">
      <c r="A10" s="72">
        <v>4</v>
      </c>
      <c r="B10" s="78" t="s">
        <v>147</v>
      </c>
      <c r="C10" s="73" t="s">
        <v>145</v>
      </c>
      <c r="D10" s="84">
        <v>6.4</v>
      </c>
      <c r="E10" s="74" t="s">
        <v>9</v>
      </c>
      <c r="F10" s="80" t="s">
        <v>10</v>
      </c>
      <c r="G10" s="32" t="s">
        <v>13</v>
      </c>
      <c r="H10" s="81" t="s">
        <v>148</v>
      </c>
    </row>
    <row r="11" spans="1:8" ht="32.25" thickBot="1" x14ac:dyDescent="0.3">
      <c r="A11" s="55">
        <v>5</v>
      </c>
      <c r="B11" s="82" t="s">
        <v>149</v>
      </c>
      <c r="C11" s="32" t="s">
        <v>150</v>
      </c>
      <c r="D11" s="85">
        <v>210</v>
      </c>
      <c r="E11" s="33" t="s">
        <v>9</v>
      </c>
      <c r="F11" s="80" t="s">
        <v>10</v>
      </c>
      <c r="G11" s="32" t="s">
        <v>45</v>
      </c>
      <c r="H11" s="83" t="s">
        <v>151</v>
      </c>
    </row>
    <row r="12" spans="1:8" ht="32.25" thickBot="1" x14ac:dyDescent="0.3">
      <c r="A12" s="72">
        <v>6</v>
      </c>
      <c r="B12" s="78" t="s">
        <v>152</v>
      </c>
      <c r="C12" s="32" t="s">
        <v>153</v>
      </c>
      <c r="D12" s="84">
        <v>11.88</v>
      </c>
      <c r="E12" s="74" t="s">
        <v>9</v>
      </c>
      <c r="F12" s="80" t="s">
        <v>10</v>
      </c>
      <c r="G12" s="32" t="s">
        <v>13</v>
      </c>
      <c r="H12" s="81" t="s">
        <v>154</v>
      </c>
    </row>
    <row r="13" spans="1:8" ht="44.25" thickBot="1" x14ac:dyDescent="0.3">
      <c r="A13" s="55">
        <v>7</v>
      </c>
      <c r="B13" s="86" t="s">
        <v>126</v>
      </c>
      <c r="C13" s="32" t="s">
        <v>155</v>
      </c>
      <c r="D13" s="85">
        <v>63.2</v>
      </c>
      <c r="E13" s="33" t="s">
        <v>9</v>
      </c>
      <c r="F13" s="80" t="s">
        <v>10</v>
      </c>
      <c r="G13" s="87" t="s">
        <v>11</v>
      </c>
      <c r="H13" s="83" t="s">
        <v>125</v>
      </c>
    </row>
    <row r="14" spans="1:8" ht="32.25" thickBot="1" x14ac:dyDescent="0.3">
      <c r="A14" s="72">
        <v>8</v>
      </c>
      <c r="B14" s="88" t="s">
        <v>156</v>
      </c>
      <c r="C14" s="32" t="s">
        <v>155</v>
      </c>
      <c r="D14" s="84">
        <v>346.06</v>
      </c>
      <c r="E14" s="33" t="s">
        <v>9</v>
      </c>
      <c r="F14" s="80" t="s">
        <v>10</v>
      </c>
      <c r="G14" s="32" t="s">
        <v>13</v>
      </c>
      <c r="H14" s="81" t="s">
        <v>146</v>
      </c>
    </row>
    <row r="15" spans="1:8" ht="32.25" thickBot="1" x14ac:dyDescent="0.3">
      <c r="A15" s="55">
        <v>9</v>
      </c>
      <c r="B15" s="86" t="s">
        <v>122</v>
      </c>
      <c r="C15" s="32" t="s">
        <v>157</v>
      </c>
      <c r="D15" s="85">
        <v>25</v>
      </c>
      <c r="E15" s="33" t="s">
        <v>9</v>
      </c>
      <c r="F15" s="80" t="s">
        <v>10</v>
      </c>
      <c r="G15" s="87" t="s">
        <v>11</v>
      </c>
      <c r="H15" s="83" t="s">
        <v>123</v>
      </c>
    </row>
    <row r="16" spans="1:8" ht="32.25" thickBot="1" x14ac:dyDescent="0.3">
      <c r="A16" s="72">
        <v>10</v>
      </c>
      <c r="B16" s="88" t="s">
        <v>158</v>
      </c>
      <c r="C16" s="32" t="s">
        <v>161</v>
      </c>
      <c r="D16" s="84">
        <v>268.97000000000003</v>
      </c>
      <c r="E16" s="33" t="s">
        <v>9</v>
      </c>
      <c r="F16" s="80" t="s">
        <v>10</v>
      </c>
      <c r="G16" s="32" t="s">
        <v>13</v>
      </c>
      <c r="H16" s="81" t="s">
        <v>14</v>
      </c>
    </row>
    <row r="17" spans="1:10" ht="32.25" thickBot="1" x14ac:dyDescent="0.3">
      <c r="A17" s="55">
        <v>11</v>
      </c>
      <c r="B17" s="91" t="s">
        <v>159</v>
      </c>
      <c r="C17" s="73" t="s">
        <v>162</v>
      </c>
      <c r="D17" s="89">
        <v>14.29</v>
      </c>
      <c r="E17" s="74" t="s">
        <v>9</v>
      </c>
      <c r="F17" s="92" t="s">
        <v>10</v>
      </c>
      <c r="G17" s="73" t="s">
        <v>13</v>
      </c>
      <c r="H17" s="93" t="s">
        <v>146</v>
      </c>
    </row>
    <row r="18" spans="1:10" ht="48" thickBot="1" x14ac:dyDescent="0.3">
      <c r="A18" s="72">
        <v>12</v>
      </c>
      <c r="B18" s="73" t="s">
        <v>160</v>
      </c>
      <c r="C18" s="73" t="s">
        <v>162</v>
      </c>
      <c r="D18" s="95">
        <v>3513.84</v>
      </c>
      <c r="E18" s="33" t="s">
        <v>21</v>
      </c>
      <c r="F18" s="32" t="s">
        <v>10</v>
      </c>
      <c r="G18" s="32" t="s">
        <v>45</v>
      </c>
      <c r="H18" s="98" t="s">
        <v>163</v>
      </c>
    </row>
    <row r="19" spans="1:10" ht="44.25" thickBot="1" x14ac:dyDescent="0.3">
      <c r="A19" s="55">
        <v>13</v>
      </c>
      <c r="B19" s="88" t="s">
        <v>126</v>
      </c>
      <c r="C19" s="32" t="s">
        <v>164</v>
      </c>
      <c r="D19" s="99">
        <v>34.700000000000003</v>
      </c>
      <c r="E19" s="33" t="s">
        <v>9</v>
      </c>
      <c r="F19" s="80" t="s">
        <v>10</v>
      </c>
      <c r="G19" s="87" t="s">
        <v>11</v>
      </c>
      <c r="H19" s="100" t="s">
        <v>125</v>
      </c>
    </row>
    <row r="20" spans="1:10" ht="48" thickBot="1" x14ac:dyDescent="0.3">
      <c r="A20" s="72">
        <v>14</v>
      </c>
      <c r="B20" s="32" t="s">
        <v>166</v>
      </c>
      <c r="C20" s="32" t="s">
        <v>165</v>
      </c>
      <c r="D20" s="71">
        <v>42.95</v>
      </c>
      <c r="E20" s="33" t="s">
        <v>9</v>
      </c>
      <c r="F20" s="80" t="s">
        <v>10</v>
      </c>
      <c r="G20" s="32" t="s">
        <v>13</v>
      </c>
      <c r="H20" s="101" t="s">
        <v>167</v>
      </c>
    </row>
    <row r="21" spans="1:10" ht="16.5" thickBot="1" x14ac:dyDescent="0.3">
      <c r="A21" s="55">
        <v>15</v>
      </c>
      <c r="B21" s="102"/>
      <c r="C21" s="103"/>
      <c r="D21" s="96"/>
      <c r="E21" s="97"/>
      <c r="F21" s="31"/>
      <c r="G21" s="94"/>
      <c r="H21" s="90"/>
    </row>
    <row r="22" spans="1:10" ht="29.25" customHeight="1" x14ac:dyDescent="0.25"/>
    <row r="23" spans="1:10" ht="31.5" customHeight="1" x14ac:dyDescent="0.25">
      <c r="A23" s="151" t="s">
        <v>69</v>
      </c>
      <c r="B23" s="151"/>
      <c r="C23" s="151"/>
      <c r="D23" s="151"/>
      <c r="E23" s="151"/>
      <c r="F23" s="151"/>
      <c r="G23" s="151"/>
      <c r="H23" s="151"/>
      <c r="I23" s="28"/>
      <c r="J23" s="28"/>
    </row>
    <row r="24" spans="1:10" ht="29.25" customHeight="1" x14ac:dyDescent="0.25">
      <c r="A24" s="155" t="s">
        <v>70</v>
      </c>
      <c r="B24" s="155"/>
      <c r="C24" s="155"/>
      <c r="D24" s="155"/>
      <c r="E24" s="155"/>
      <c r="F24" s="155"/>
      <c r="G24" s="155"/>
      <c r="H24" s="155"/>
      <c r="I24" s="69"/>
      <c r="J24" s="69"/>
    </row>
    <row r="25" spans="1:10" ht="14.25" customHeight="1" x14ac:dyDescent="0.25">
      <c r="A25" s="155" t="s">
        <v>18</v>
      </c>
      <c r="B25" s="155"/>
      <c r="C25" s="155"/>
      <c r="D25" s="155"/>
      <c r="E25" s="155"/>
      <c r="F25" s="155"/>
      <c r="G25" s="155"/>
      <c r="H25" s="155"/>
      <c r="I25" s="69"/>
      <c r="J25" s="69"/>
    </row>
    <row r="26" spans="1:10" ht="30" customHeight="1" x14ac:dyDescent="0.25">
      <c r="A26" s="151" t="s">
        <v>71</v>
      </c>
      <c r="B26" s="151"/>
      <c r="C26" s="151"/>
      <c r="D26" s="151"/>
      <c r="E26" s="151"/>
      <c r="F26" s="151"/>
      <c r="G26" s="151"/>
      <c r="H26" s="151"/>
      <c r="I26" s="68"/>
      <c r="J26" s="68"/>
    </row>
    <row r="27" spans="1:10" ht="82.5" customHeight="1" x14ac:dyDescent="0.25">
      <c r="A27" s="151" t="s">
        <v>72</v>
      </c>
      <c r="B27" s="151"/>
      <c r="C27" s="151"/>
      <c r="D27" s="151"/>
      <c r="E27" s="151"/>
      <c r="F27" s="151"/>
      <c r="G27" s="151"/>
      <c r="H27" s="151"/>
      <c r="I27" s="28"/>
      <c r="J27" s="28"/>
    </row>
    <row r="30" spans="1:10" x14ac:dyDescent="0.25">
      <c r="D30" t="s">
        <v>13</v>
      </c>
      <c r="E30">
        <f>D7+D8+D9+D10+D12+D14+D16+D17+D20</f>
        <v>842.54000000000008</v>
      </c>
    </row>
    <row r="31" spans="1:10" x14ac:dyDescent="0.25">
      <c r="D31" t="s">
        <v>11</v>
      </c>
      <c r="E31">
        <f>D13+D15+D19</f>
        <v>122.9</v>
      </c>
    </row>
    <row r="32" spans="1:10" x14ac:dyDescent="0.25">
      <c r="D32" t="s">
        <v>45</v>
      </c>
      <c r="E32">
        <f>D11+D18</f>
        <v>3723.84</v>
      </c>
    </row>
  </sheetData>
  <mergeCells count="7">
    <mergeCell ref="A26:H26"/>
    <mergeCell ref="A27:H27"/>
    <mergeCell ref="A3:F3"/>
    <mergeCell ref="B4:H4"/>
    <mergeCell ref="A23:H23"/>
    <mergeCell ref="A24:H24"/>
    <mergeCell ref="A25:H2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A8" sqref="A8:A11"/>
    </sheetView>
  </sheetViews>
  <sheetFormatPr defaultRowHeight="15" x14ac:dyDescent="0.25"/>
  <cols>
    <col min="1" max="1" width="4.85546875" customWidth="1"/>
    <col min="2" max="2" width="16.5703125" customWidth="1"/>
    <col min="3" max="3" width="11" customWidth="1"/>
    <col min="4" max="4" width="9" customWidth="1"/>
    <col min="5" max="5" width="10" customWidth="1"/>
    <col min="6" max="6" width="11.5703125" customWidth="1"/>
    <col min="7" max="7" width="10.85546875" customWidth="1"/>
    <col min="8" max="8" width="12.42578125" customWidth="1"/>
  </cols>
  <sheetData>
    <row r="1" spans="1:8" ht="15.75" x14ac:dyDescent="0.25">
      <c r="A1" s="1"/>
    </row>
    <row r="2" spans="1:8" ht="15.75" x14ac:dyDescent="0.25">
      <c r="A2" s="2" t="s">
        <v>54</v>
      </c>
      <c r="B2" s="2"/>
      <c r="C2" s="2"/>
      <c r="D2" s="2"/>
      <c r="E2" s="2"/>
      <c r="F2" s="2"/>
      <c r="G2" s="2"/>
    </row>
    <row r="3" spans="1:8" ht="15.75" x14ac:dyDescent="0.25">
      <c r="A3" s="152" t="s">
        <v>78</v>
      </c>
      <c r="B3" s="152"/>
      <c r="C3" s="152"/>
      <c r="D3" s="152"/>
      <c r="E3" s="152"/>
      <c r="F3" s="152"/>
    </row>
    <row r="4" spans="1:8" ht="15.75" x14ac:dyDescent="0.25">
      <c r="A4" s="49"/>
      <c r="B4" s="153" t="s">
        <v>56</v>
      </c>
      <c r="C4" s="153"/>
      <c r="D4" s="153"/>
      <c r="E4" s="153"/>
      <c r="F4" s="153"/>
      <c r="G4" s="153"/>
      <c r="H4" s="153"/>
    </row>
    <row r="5" spans="1:8" ht="16.5" thickBot="1" x14ac:dyDescent="0.3">
      <c r="A5" s="49"/>
    </row>
    <row r="6" spans="1:8" ht="43.5" thickBot="1" x14ac:dyDescent="0.3">
      <c r="A6" s="4" t="s">
        <v>1</v>
      </c>
      <c r="B6" s="56" t="s">
        <v>2</v>
      </c>
      <c r="C6" s="56" t="s">
        <v>3</v>
      </c>
      <c r="D6" s="56" t="s">
        <v>4</v>
      </c>
      <c r="E6" s="56" t="s">
        <v>5</v>
      </c>
      <c r="F6" s="56" t="s">
        <v>6</v>
      </c>
      <c r="G6" s="56" t="s">
        <v>7</v>
      </c>
      <c r="H6" s="56" t="s">
        <v>8</v>
      </c>
    </row>
    <row r="7" spans="1:8" ht="16.5" thickBot="1" x14ac:dyDescent="0.3">
      <c r="A7" s="55">
        <v>1</v>
      </c>
      <c r="D7" s="58"/>
      <c r="E7" s="58"/>
      <c r="F7" s="58"/>
      <c r="G7" s="58"/>
      <c r="H7" s="59"/>
    </row>
    <row r="8" spans="1:8" ht="16.5" thickBot="1" x14ac:dyDescent="0.3">
      <c r="A8" s="55">
        <v>2</v>
      </c>
      <c r="B8" s="60"/>
      <c r="C8" s="47"/>
      <c r="D8" s="47"/>
      <c r="E8" s="47"/>
      <c r="F8" s="47"/>
      <c r="G8" s="47"/>
      <c r="H8" s="61"/>
    </row>
    <row r="9" spans="1:8" ht="16.5" thickBot="1" x14ac:dyDescent="0.3">
      <c r="A9" s="55">
        <v>3</v>
      </c>
      <c r="B9" s="60"/>
      <c r="C9" s="47"/>
      <c r="D9" s="47"/>
      <c r="E9" s="47"/>
      <c r="F9" s="47"/>
      <c r="G9" s="47"/>
      <c r="H9" s="61"/>
    </row>
    <row r="10" spans="1:8" ht="16.5" thickBot="1" x14ac:dyDescent="0.3">
      <c r="A10" s="55">
        <v>4</v>
      </c>
      <c r="B10" s="60"/>
      <c r="C10" s="47"/>
      <c r="D10" s="47"/>
      <c r="E10" s="47"/>
      <c r="F10" s="47"/>
      <c r="G10" s="47"/>
      <c r="H10" s="61"/>
    </row>
    <row r="11" spans="1:8" ht="16.5" thickBot="1" x14ac:dyDescent="0.3">
      <c r="A11" s="55">
        <v>5</v>
      </c>
      <c r="B11" s="60"/>
      <c r="C11" s="47"/>
      <c r="D11" s="47"/>
      <c r="E11" s="47"/>
      <c r="F11" s="47"/>
      <c r="G11" s="47"/>
      <c r="H11" s="61"/>
    </row>
    <row r="12" spans="1:8" ht="16.5" thickBot="1" x14ac:dyDescent="0.3">
      <c r="A12" s="55">
        <v>6</v>
      </c>
      <c r="B12" s="60"/>
      <c r="C12" s="47"/>
      <c r="D12" s="47"/>
      <c r="E12" s="47"/>
      <c r="F12" s="47"/>
      <c r="G12" s="47"/>
      <c r="H12" s="61"/>
    </row>
    <row r="13" spans="1:8" ht="16.5" thickBot="1" x14ac:dyDescent="0.3">
      <c r="A13" s="55">
        <v>7</v>
      </c>
      <c r="B13" s="60"/>
      <c r="C13" s="47"/>
      <c r="D13" s="47"/>
      <c r="E13" s="47"/>
      <c r="F13" s="47"/>
      <c r="G13" s="47"/>
      <c r="H13" s="61"/>
    </row>
    <row r="14" spans="1:8" ht="16.5" thickBot="1" x14ac:dyDescent="0.3">
      <c r="A14" s="55">
        <v>8</v>
      </c>
      <c r="B14" s="60"/>
      <c r="C14" s="47"/>
      <c r="D14" s="47"/>
      <c r="E14" s="47"/>
      <c r="F14" s="47"/>
      <c r="G14" s="47"/>
      <c r="H14" s="61"/>
    </row>
    <row r="15" spans="1:8" ht="16.5" thickBot="1" x14ac:dyDescent="0.3">
      <c r="A15" s="55">
        <v>9</v>
      </c>
      <c r="B15" s="60"/>
      <c r="C15" s="47"/>
      <c r="D15" s="47"/>
      <c r="E15" s="47"/>
      <c r="F15" s="47"/>
      <c r="G15" s="47"/>
      <c r="H15" s="61"/>
    </row>
    <row r="16" spans="1:8" ht="16.5" thickBot="1" x14ac:dyDescent="0.3">
      <c r="A16" s="55">
        <v>10</v>
      </c>
      <c r="B16" s="62"/>
      <c r="C16" s="63"/>
      <c r="D16" s="63"/>
      <c r="E16" s="63"/>
      <c r="F16" s="63"/>
      <c r="G16" s="63"/>
      <c r="H16" s="64"/>
    </row>
    <row r="17" spans="1:10" ht="16.5" thickBot="1" x14ac:dyDescent="0.3">
      <c r="A17" s="6"/>
      <c r="B17" s="21"/>
      <c r="C17" s="7"/>
      <c r="D17" s="22"/>
      <c r="E17" s="23"/>
      <c r="F17" s="7"/>
      <c r="G17" s="6"/>
      <c r="H17" s="24"/>
    </row>
    <row r="18" spans="1:10" ht="29.25" customHeight="1" x14ac:dyDescent="0.25"/>
    <row r="19" spans="1:10" ht="31.5" customHeight="1" x14ac:dyDescent="0.25">
      <c r="A19" s="151" t="s">
        <v>69</v>
      </c>
      <c r="B19" s="151"/>
      <c r="C19" s="151"/>
      <c r="D19" s="151"/>
      <c r="E19" s="151"/>
      <c r="F19" s="151"/>
      <c r="G19" s="151"/>
      <c r="H19" s="151"/>
      <c r="I19" s="28"/>
      <c r="J19" s="28"/>
    </row>
    <row r="20" spans="1:10" ht="29.25" customHeight="1" x14ac:dyDescent="0.25">
      <c r="A20" s="155" t="s">
        <v>70</v>
      </c>
      <c r="B20" s="155"/>
      <c r="C20" s="155"/>
      <c r="D20" s="155"/>
      <c r="E20" s="155"/>
      <c r="F20" s="155"/>
      <c r="G20" s="155"/>
      <c r="H20" s="155"/>
      <c r="I20" s="69"/>
      <c r="J20" s="69"/>
    </row>
    <row r="21" spans="1:10" ht="14.25" customHeight="1" x14ac:dyDescent="0.25">
      <c r="A21" s="155" t="s">
        <v>18</v>
      </c>
      <c r="B21" s="155"/>
      <c r="C21" s="155"/>
      <c r="D21" s="155"/>
      <c r="E21" s="155"/>
      <c r="F21" s="155"/>
      <c r="G21" s="155"/>
      <c r="H21" s="155"/>
      <c r="I21" s="69"/>
      <c r="J21" s="69"/>
    </row>
    <row r="22" spans="1:10" ht="30.75" customHeight="1" x14ac:dyDescent="0.25">
      <c r="A22" s="151" t="s">
        <v>71</v>
      </c>
      <c r="B22" s="151"/>
      <c r="C22" s="151"/>
      <c r="D22" s="151"/>
      <c r="E22" s="151"/>
      <c r="F22" s="151"/>
      <c r="G22" s="151"/>
      <c r="H22" s="151"/>
      <c r="I22" s="68"/>
      <c r="J22" s="68"/>
    </row>
    <row r="23" spans="1:10" ht="80.25" customHeight="1" x14ac:dyDescent="0.25">
      <c r="A23" s="151" t="s">
        <v>72</v>
      </c>
      <c r="B23" s="151"/>
      <c r="C23" s="151"/>
      <c r="D23" s="151"/>
      <c r="E23" s="151"/>
      <c r="F23" s="151"/>
      <c r="G23" s="151"/>
      <c r="H23" s="151"/>
      <c r="I23" s="28"/>
      <c r="J23" s="28"/>
    </row>
    <row r="26" spans="1:10" x14ac:dyDescent="0.25">
      <c r="D26" t="s">
        <v>13</v>
      </c>
      <c r="E26">
        <f>D14+D15+D13+D11+D10+D9+D8</f>
        <v>0</v>
      </c>
    </row>
    <row r="27" spans="1:10" x14ac:dyDescent="0.25">
      <c r="D27" t="s">
        <v>11</v>
      </c>
      <c r="E27">
        <f>D16+D12+D7</f>
        <v>0</v>
      </c>
    </row>
  </sheetData>
  <mergeCells count="7">
    <mergeCell ref="A22:H22"/>
    <mergeCell ref="A23:H23"/>
    <mergeCell ref="A3:F3"/>
    <mergeCell ref="B4:H4"/>
    <mergeCell ref="A19:H19"/>
    <mergeCell ref="A20:H20"/>
    <mergeCell ref="A21:H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opLeftCell="A5" workbookViewId="0">
      <selection activeCell="K9" sqref="K9"/>
    </sheetView>
  </sheetViews>
  <sheetFormatPr defaultRowHeight="15" x14ac:dyDescent="0.25"/>
  <cols>
    <col min="1" max="1" width="4.85546875" style="110" customWidth="1"/>
    <col min="2" max="2" width="16.5703125" customWidth="1"/>
    <col min="3" max="3" width="11" customWidth="1"/>
    <col min="4" max="4" width="9" customWidth="1"/>
    <col min="5" max="5" width="10" customWidth="1"/>
    <col min="6" max="6" width="11.5703125" customWidth="1"/>
    <col min="7" max="7" width="10.85546875" customWidth="1"/>
    <col min="8" max="8" width="12.42578125" customWidth="1"/>
  </cols>
  <sheetData>
    <row r="1" spans="1:8" ht="15.75" x14ac:dyDescent="0.25">
      <c r="A1" s="108"/>
    </row>
    <row r="2" spans="1:8" ht="15.75" x14ac:dyDescent="0.25">
      <c r="A2" s="104" t="s">
        <v>54</v>
      </c>
      <c r="B2" s="2"/>
      <c r="C2" s="2"/>
      <c r="D2" s="2"/>
      <c r="E2" s="2"/>
      <c r="F2" s="2"/>
      <c r="G2" s="2"/>
    </row>
    <row r="3" spans="1:8" ht="15.75" x14ac:dyDescent="0.25">
      <c r="A3" s="152" t="s">
        <v>79</v>
      </c>
      <c r="B3" s="152"/>
      <c r="C3" s="152"/>
      <c r="D3" s="152"/>
      <c r="E3" s="152"/>
      <c r="F3" s="152"/>
    </row>
    <row r="4" spans="1:8" ht="15.75" x14ac:dyDescent="0.25">
      <c r="A4" s="104"/>
      <c r="B4" s="153" t="s">
        <v>56</v>
      </c>
      <c r="C4" s="153"/>
      <c r="D4" s="153"/>
      <c r="E4" s="153"/>
      <c r="F4" s="153"/>
      <c r="G4" s="153"/>
      <c r="H4" s="153"/>
    </row>
    <row r="5" spans="1:8" ht="16.5" thickBot="1" x14ac:dyDescent="0.3">
      <c r="A5" s="104"/>
    </row>
    <row r="6" spans="1:8" ht="43.5" thickBot="1" x14ac:dyDescent="0.3">
      <c r="A6" s="105" t="s">
        <v>1</v>
      </c>
      <c r="B6" s="56" t="s">
        <v>2</v>
      </c>
      <c r="C6" s="56" t="s">
        <v>3</v>
      </c>
      <c r="D6" s="56" t="s">
        <v>4</v>
      </c>
      <c r="E6" s="56" t="s">
        <v>5</v>
      </c>
      <c r="F6" s="56" t="s">
        <v>6</v>
      </c>
      <c r="G6" s="56" t="s">
        <v>7</v>
      </c>
      <c r="H6" s="56" t="s">
        <v>8</v>
      </c>
    </row>
    <row r="7" spans="1:8" ht="48" thickBot="1" x14ac:dyDescent="0.3">
      <c r="A7" s="106">
        <v>1</v>
      </c>
      <c r="B7" s="111" t="s">
        <v>168</v>
      </c>
      <c r="C7" s="111" t="s">
        <v>169</v>
      </c>
      <c r="D7" s="112">
        <v>689.7</v>
      </c>
      <c r="E7" s="113" t="s">
        <v>9</v>
      </c>
      <c r="F7" s="114" t="s">
        <v>10</v>
      </c>
      <c r="G7" s="111" t="s">
        <v>13</v>
      </c>
      <c r="H7" s="115" t="s">
        <v>170</v>
      </c>
    </row>
    <row r="8" spans="1:8" ht="32.25" thickBot="1" x14ac:dyDescent="0.3">
      <c r="A8" s="109">
        <v>2</v>
      </c>
      <c r="B8" s="111" t="s">
        <v>31</v>
      </c>
      <c r="C8" s="111" t="s">
        <v>171</v>
      </c>
      <c r="D8" s="112">
        <v>12.51</v>
      </c>
      <c r="E8" s="113" t="s">
        <v>9</v>
      </c>
      <c r="F8" s="114" t="s">
        <v>10</v>
      </c>
      <c r="G8" s="111" t="s">
        <v>13</v>
      </c>
      <c r="H8" s="115" t="s">
        <v>32</v>
      </c>
    </row>
    <row r="9" spans="1:8" ht="32.25" thickBot="1" x14ac:dyDescent="0.3">
      <c r="A9" s="106">
        <v>3</v>
      </c>
      <c r="B9" s="111" t="s">
        <v>176</v>
      </c>
      <c r="C9" s="111" t="s">
        <v>177</v>
      </c>
      <c r="D9" s="112">
        <v>11.15</v>
      </c>
      <c r="E9" s="113" t="s">
        <v>9</v>
      </c>
      <c r="F9" s="114" t="s">
        <v>10</v>
      </c>
      <c r="G9" s="116" t="s">
        <v>11</v>
      </c>
      <c r="H9" s="115" t="s">
        <v>125</v>
      </c>
    </row>
    <row r="10" spans="1:8" ht="32.25" thickBot="1" x14ac:dyDescent="0.3">
      <c r="A10" s="109">
        <v>4</v>
      </c>
      <c r="B10" s="111" t="s">
        <v>31</v>
      </c>
      <c r="C10" s="111" t="s">
        <v>178</v>
      </c>
      <c r="D10" s="112">
        <v>18.899999999999999</v>
      </c>
      <c r="E10" s="113" t="s">
        <v>9</v>
      </c>
      <c r="F10" s="114" t="s">
        <v>10</v>
      </c>
      <c r="G10" s="111" t="s">
        <v>13</v>
      </c>
      <c r="H10" s="115" t="s">
        <v>32</v>
      </c>
    </row>
    <row r="11" spans="1:8" ht="32.25" thickBot="1" x14ac:dyDescent="0.3">
      <c r="A11" s="106">
        <v>5</v>
      </c>
      <c r="B11" s="117" t="s">
        <v>179</v>
      </c>
      <c r="C11" s="111" t="s">
        <v>181</v>
      </c>
      <c r="D11" s="118">
        <v>127.05</v>
      </c>
      <c r="E11" s="113" t="s">
        <v>9</v>
      </c>
      <c r="F11" s="114" t="s">
        <v>10</v>
      </c>
      <c r="G11" s="111" t="s">
        <v>13</v>
      </c>
      <c r="H11" s="119" t="s">
        <v>180</v>
      </c>
    </row>
    <row r="12" spans="1:8" ht="32.25" thickBot="1" x14ac:dyDescent="0.3">
      <c r="A12" s="109">
        <v>6</v>
      </c>
      <c r="B12" s="121" t="s">
        <v>159</v>
      </c>
      <c r="C12" s="111" t="s">
        <v>169</v>
      </c>
      <c r="D12" s="112">
        <v>15.88</v>
      </c>
      <c r="E12" s="113" t="s">
        <v>9</v>
      </c>
      <c r="F12" s="114" t="s">
        <v>10</v>
      </c>
      <c r="G12" s="111" t="s">
        <v>13</v>
      </c>
      <c r="H12" s="99" t="s">
        <v>154</v>
      </c>
    </row>
    <row r="13" spans="1:8" ht="32.25" thickBot="1" x14ac:dyDescent="0.3">
      <c r="A13" s="106">
        <v>7</v>
      </c>
      <c r="B13" s="105" t="s">
        <v>43</v>
      </c>
      <c r="C13" s="111" t="s">
        <v>169</v>
      </c>
      <c r="D13" s="123">
        <v>54.5</v>
      </c>
      <c r="E13" s="113" t="s">
        <v>9</v>
      </c>
      <c r="F13" s="114" t="s">
        <v>10</v>
      </c>
      <c r="G13" s="124" t="s">
        <v>13</v>
      </c>
      <c r="H13" s="125" t="s">
        <v>183</v>
      </c>
    </row>
    <row r="14" spans="1:8" ht="32.25" thickBot="1" x14ac:dyDescent="0.3">
      <c r="A14" s="109">
        <v>8</v>
      </c>
      <c r="B14" s="122" t="s">
        <v>184</v>
      </c>
      <c r="C14" s="111" t="s">
        <v>185</v>
      </c>
      <c r="D14" s="112">
        <v>7.78</v>
      </c>
      <c r="E14" s="113" t="s">
        <v>9</v>
      </c>
      <c r="F14" s="114" t="s">
        <v>10</v>
      </c>
      <c r="G14" s="112" t="s">
        <v>11</v>
      </c>
      <c r="H14" s="127" t="s">
        <v>182</v>
      </c>
    </row>
    <row r="15" spans="1:8" ht="15.75" thickBot="1" x14ac:dyDescent="0.3">
      <c r="A15" s="106">
        <v>9</v>
      </c>
      <c r="B15" s="120"/>
      <c r="C15" s="60"/>
      <c r="D15" s="120"/>
      <c r="E15" s="60"/>
      <c r="F15" s="60"/>
      <c r="G15" s="120"/>
      <c r="H15" s="126"/>
    </row>
    <row r="16" spans="1:8" ht="16.5" thickBot="1" x14ac:dyDescent="0.3">
      <c r="A16" s="109">
        <v>10</v>
      </c>
      <c r="B16" s="60"/>
      <c r="C16" s="47"/>
      <c r="D16" s="47"/>
      <c r="E16" s="47"/>
      <c r="F16" s="47"/>
      <c r="G16" s="60"/>
      <c r="H16" s="61"/>
    </row>
    <row r="17" spans="1:10" ht="15.75" thickBot="1" x14ac:dyDescent="0.3">
      <c r="A17" s="106">
        <v>11</v>
      </c>
      <c r="B17" s="60"/>
      <c r="C17" s="47"/>
      <c r="D17" s="47"/>
      <c r="E17" s="47"/>
      <c r="F17" s="47"/>
      <c r="G17" s="60"/>
      <c r="H17" s="61"/>
    </row>
    <row r="18" spans="1:10" ht="16.5" thickBot="1" x14ac:dyDescent="0.3">
      <c r="A18" s="109">
        <v>12</v>
      </c>
      <c r="B18" s="60"/>
      <c r="C18" s="47"/>
      <c r="D18" s="47"/>
      <c r="E18" s="47"/>
      <c r="F18" s="47"/>
      <c r="G18" s="60"/>
      <c r="H18" s="61"/>
    </row>
    <row r="19" spans="1:10" ht="15.75" thickBot="1" x14ac:dyDescent="0.3">
      <c r="A19" s="106">
        <v>13</v>
      </c>
      <c r="B19" s="62"/>
      <c r="C19" s="63"/>
      <c r="D19" s="63"/>
      <c r="E19" s="63"/>
      <c r="F19" s="63"/>
      <c r="G19" s="60"/>
      <c r="H19" s="64"/>
    </row>
    <row r="20" spans="1:10" ht="16.5" thickBot="1" x14ac:dyDescent="0.3">
      <c r="A20" s="107"/>
      <c r="B20" s="21"/>
      <c r="C20" s="7"/>
      <c r="D20" s="22"/>
      <c r="E20" s="23"/>
      <c r="F20" s="7"/>
      <c r="G20" s="6"/>
      <c r="H20" s="24"/>
    </row>
    <row r="22" spans="1:10" ht="32.25" customHeight="1" x14ac:dyDescent="0.25">
      <c r="A22" s="151" t="s">
        <v>69</v>
      </c>
      <c r="B22" s="151"/>
      <c r="C22" s="151"/>
      <c r="D22" s="151"/>
      <c r="E22" s="151"/>
      <c r="F22" s="151"/>
      <c r="G22" s="151"/>
      <c r="H22" s="151"/>
      <c r="I22" s="28"/>
      <c r="J22" s="28"/>
    </row>
    <row r="23" spans="1:10" ht="34.5" customHeight="1" x14ac:dyDescent="0.25">
      <c r="A23" s="155" t="s">
        <v>70</v>
      </c>
      <c r="B23" s="155"/>
      <c r="C23" s="155"/>
      <c r="D23" s="155"/>
      <c r="E23" s="155"/>
      <c r="F23" s="155"/>
      <c r="G23" s="155"/>
      <c r="H23" s="155"/>
      <c r="I23" s="69"/>
      <c r="J23" s="69"/>
    </row>
    <row r="24" spans="1:10" ht="31.5" customHeight="1" x14ac:dyDescent="0.25">
      <c r="A24" s="155" t="s">
        <v>18</v>
      </c>
      <c r="B24" s="155"/>
      <c r="C24" s="155"/>
      <c r="D24" s="155"/>
      <c r="E24" s="155"/>
      <c r="F24" s="155"/>
      <c r="G24" s="155"/>
      <c r="H24" s="155"/>
      <c r="I24" s="69"/>
      <c r="J24" s="69"/>
    </row>
    <row r="25" spans="1:10" ht="33.75" customHeight="1" x14ac:dyDescent="0.25">
      <c r="A25" s="151" t="s">
        <v>71</v>
      </c>
      <c r="B25" s="151"/>
      <c r="C25" s="151"/>
      <c r="D25" s="151"/>
      <c r="E25" s="151"/>
      <c r="F25" s="151"/>
      <c r="G25" s="151"/>
      <c r="H25" s="151"/>
      <c r="I25" s="68"/>
      <c r="J25" s="68"/>
    </row>
    <row r="26" spans="1:10" ht="75.75" customHeight="1" x14ac:dyDescent="0.25">
      <c r="A26" s="151" t="s">
        <v>72</v>
      </c>
      <c r="B26" s="151"/>
      <c r="C26" s="151"/>
      <c r="D26" s="151"/>
      <c r="E26" s="151"/>
      <c r="F26" s="151"/>
      <c r="G26" s="151"/>
      <c r="H26" s="151"/>
      <c r="I26" s="28"/>
      <c r="J26" s="28"/>
    </row>
    <row r="27" spans="1:10" ht="31.5" customHeight="1" x14ac:dyDescent="0.25"/>
    <row r="29" spans="1:10" x14ac:dyDescent="0.25">
      <c r="D29" t="s">
        <v>13</v>
      </c>
      <c r="E29" s="128">
        <f>D7+D8+D10+D11+D12+D13</f>
        <v>918.54</v>
      </c>
    </row>
    <row r="30" spans="1:10" x14ac:dyDescent="0.25">
      <c r="D30" t="s">
        <v>11</v>
      </c>
      <c r="E30">
        <f>D9+D14</f>
        <v>18.93</v>
      </c>
    </row>
  </sheetData>
  <mergeCells count="7">
    <mergeCell ref="A26:H26"/>
    <mergeCell ref="A3:F3"/>
    <mergeCell ref="B4:H4"/>
    <mergeCell ref="A22:H22"/>
    <mergeCell ref="A23:H23"/>
    <mergeCell ref="A24:H24"/>
    <mergeCell ref="A25:H2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4" workbookViewId="0">
      <selection activeCell="K16" sqref="K16"/>
    </sheetView>
  </sheetViews>
  <sheetFormatPr defaultRowHeight="15" x14ac:dyDescent="0.25"/>
  <cols>
    <col min="1" max="1" width="4.85546875" customWidth="1"/>
    <col min="2" max="2" width="16.5703125" customWidth="1"/>
    <col min="3" max="3" width="11" customWidth="1"/>
    <col min="4" max="4" width="9" customWidth="1"/>
    <col min="5" max="5" width="10" customWidth="1"/>
    <col min="6" max="6" width="11.5703125" customWidth="1"/>
    <col min="7" max="7" width="10.85546875" customWidth="1"/>
    <col min="8" max="8" width="12.42578125" customWidth="1"/>
  </cols>
  <sheetData>
    <row r="1" spans="1:8" ht="15.75" x14ac:dyDescent="0.25">
      <c r="A1" s="1"/>
    </row>
    <row r="2" spans="1:8" ht="15.75" x14ac:dyDescent="0.25">
      <c r="A2" s="2" t="s">
        <v>54</v>
      </c>
      <c r="B2" s="2"/>
      <c r="C2" s="2"/>
      <c r="D2" s="2"/>
      <c r="E2" s="2"/>
      <c r="F2" s="2"/>
      <c r="G2" s="2"/>
    </row>
    <row r="3" spans="1:8" ht="15.75" x14ac:dyDescent="0.25">
      <c r="A3" s="152" t="s">
        <v>80</v>
      </c>
      <c r="B3" s="152"/>
      <c r="C3" s="152"/>
      <c r="D3" s="152"/>
      <c r="E3" s="152"/>
      <c r="F3" s="152"/>
    </row>
    <row r="4" spans="1:8" ht="15.75" x14ac:dyDescent="0.25">
      <c r="A4" s="49"/>
      <c r="B4" s="153" t="s">
        <v>56</v>
      </c>
      <c r="C4" s="153"/>
      <c r="D4" s="153"/>
      <c r="E4" s="153"/>
      <c r="F4" s="153"/>
      <c r="G4" s="153"/>
      <c r="H4" s="153"/>
    </row>
    <row r="5" spans="1:8" ht="16.5" thickBot="1" x14ac:dyDescent="0.3">
      <c r="A5" s="49"/>
    </row>
    <row r="6" spans="1:8" ht="43.5" thickBot="1" x14ac:dyDescent="0.3">
      <c r="A6" s="129" t="s">
        <v>1</v>
      </c>
      <c r="B6" s="56" t="s">
        <v>2</v>
      </c>
      <c r="C6" s="56" t="s">
        <v>3</v>
      </c>
      <c r="D6" s="56" t="s">
        <v>4</v>
      </c>
      <c r="E6" s="56" t="s">
        <v>5</v>
      </c>
      <c r="F6" s="56" t="s">
        <v>6</v>
      </c>
      <c r="G6" s="56" t="s">
        <v>7</v>
      </c>
      <c r="H6" s="56" t="s">
        <v>8</v>
      </c>
    </row>
    <row r="7" spans="1:8" ht="48" thickBot="1" x14ac:dyDescent="0.3">
      <c r="A7" s="130">
        <v>1</v>
      </c>
      <c r="B7" s="111" t="s">
        <v>62</v>
      </c>
      <c r="C7" s="111" t="s">
        <v>186</v>
      </c>
      <c r="D7" s="111">
        <v>46.32</v>
      </c>
      <c r="E7" s="135" t="s">
        <v>21</v>
      </c>
      <c r="F7" s="136" t="s">
        <v>10</v>
      </c>
      <c r="G7" s="111" t="s">
        <v>13</v>
      </c>
      <c r="H7" s="111" t="s">
        <v>15</v>
      </c>
    </row>
    <row r="8" spans="1:8" ht="32.25" thickBot="1" x14ac:dyDescent="0.3">
      <c r="A8" s="55">
        <v>2</v>
      </c>
      <c r="B8" s="124" t="s">
        <v>31</v>
      </c>
      <c r="C8" s="124" t="s">
        <v>187</v>
      </c>
      <c r="D8" s="121">
        <v>31.39</v>
      </c>
      <c r="E8" s="131" t="s">
        <v>9</v>
      </c>
      <c r="F8" s="132" t="s">
        <v>10</v>
      </c>
      <c r="G8" s="124" t="s">
        <v>13</v>
      </c>
      <c r="H8" s="133" t="s">
        <v>32</v>
      </c>
    </row>
    <row r="9" spans="1:8" ht="32.25" thickBot="1" x14ac:dyDescent="0.3">
      <c r="A9" s="130">
        <v>3</v>
      </c>
      <c r="B9" s="137" t="s">
        <v>188</v>
      </c>
      <c r="C9" s="112" t="s">
        <v>189</v>
      </c>
      <c r="D9" s="138">
        <v>130.46</v>
      </c>
      <c r="E9" s="113" t="s">
        <v>9</v>
      </c>
      <c r="F9" s="114" t="s">
        <v>10</v>
      </c>
      <c r="G9" s="112" t="s">
        <v>11</v>
      </c>
      <c r="H9" s="139" t="s">
        <v>190</v>
      </c>
    </row>
    <row r="10" spans="1:8" ht="32.25" thickBot="1" x14ac:dyDescent="0.3">
      <c r="A10" s="55">
        <v>4</v>
      </c>
      <c r="B10" s="140" t="s">
        <v>191</v>
      </c>
      <c r="C10" s="112" t="s">
        <v>192</v>
      </c>
      <c r="D10" s="141">
        <v>23.71</v>
      </c>
      <c r="E10" s="113" t="s">
        <v>9</v>
      </c>
      <c r="F10" s="114" t="s">
        <v>10</v>
      </c>
      <c r="G10" s="111" t="s">
        <v>13</v>
      </c>
      <c r="H10" s="127" t="s">
        <v>193</v>
      </c>
    </row>
    <row r="11" spans="1:8" ht="32.25" thickBot="1" x14ac:dyDescent="0.3">
      <c r="A11" s="130">
        <v>5</v>
      </c>
      <c r="B11" s="140" t="s">
        <v>35</v>
      </c>
      <c r="C11" s="112" t="s">
        <v>192</v>
      </c>
      <c r="D11" s="141">
        <v>866.08</v>
      </c>
      <c r="E11" s="113" t="s">
        <v>9</v>
      </c>
      <c r="F11" s="114" t="s">
        <v>10</v>
      </c>
      <c r="G11" s="111" t="s">
        <v>13</v>
      </c>
      <c r="H11" s="127" t="s">
        <v>34</v>
      </c>
    </row>
    <row r="12" spans="1:8" ht="16.5" thickBot="1" x14ac:dyDescent="0.3">
      <c r="A12" s="55">
        <v>6</v>
      </c>
      <c r="B12" s="143"/>
      <c r="C12" s="116" t="s">
        <v>194</v>
      </c>
      <c r="D12" s="145"/>
      <c r="E12" s="121"/>
      <c r="F12" s="85"/>
      <c r="G12" s="121"/>
      <c r="H12" s="148"/>
    </row>
    <row r="13" spans="1:8" ht="16.5" thickBot="1" x14ac:dyDescent="0.3">
      <c r="A13" s="130">
        <v>7</v>
      </c>
      <c r="B13" s="144"/>
      <c r="C13" s="112" t="s">
        <v>194</v>
      </c>
      <c r="D13" s="146"/>
      <c r="E13" s="112"/>
      <c r="F13" s="84"/>
      <c r="G13" s="112"/>
      <c r="H13" s="99"/>
    </row>
    <row r="14" spans="1:8" ht="16.5" thickBot="1" x14ac:dyDescent="0.3">
      <c r="A14" s="55">
        <v>8</v>
      </c>
      <c r="B14" s="150"/>
      <c r="C14" s="112"/>
      <c r="D14" s="147"/>
      <c r="E14" s="142"/>
      <c r="F14" s="147"/>
      <c r="G14" s="142"/>
      <c r="H14" s="149"/>
    </row>
    <row r="15" spans="1:8" ht="16.5" thickBot="1" x14ac:dyDescent="0.3">
      <c r="A15" s="55">
        <v>9</v>
      </c>
      <c r="B15" s="120"/>
      <c r="C15" s="134"/>
      <c r="D15" s="134"/>
      <c r="E15" s="134"/>
      <c r="F15" s="134"/>
      <c r="G15" s="134"/>
      <c r="H15" s="126"/>
    </row>
    <row r="16" spans="1:8" ht="16.5" thickBot="1" x14ac:dyDescent="0.3">
      <c r="A16" s="55">
        <v>10</v>
      </c>
      <c r="B16" s="62"/>
      <c r="C16" s="63"/>
      <c r="D16" s="63"/>
      <c r="E16" s="63"/>
      <c r="F16" s="63"/>
      <c r="G16" s="63"/>
      <c r="H16" s="64"/>
    </row>
    <row r="17" spans="1:10" ht="16.5" thickBot="1" x14ac:dyDescent="0.3">
      <c r="A17" s="6"/>
      <c r="B17" s="21"/>
      <c r="C17" s="7"/>
      <c r="D17" s="22"/>
      <c r="E17" s="23"/>
      <c r="F17" s="7"/>
      <c r="G17" s="6"/>
      <c r="H17" s="24"/>
    </row>
    <row r="19" spans="1:10" ht="32.25" customHeight="1" x14ac:dyDescent="0.25">
      <c r="A19" s="151" t="s">
        <v>69</v>
      </c>
      <c r="B19" s="151"/>
      <c r="C19" s="151"/>
      <c r="D19" s="151"/>
      <c r="E19" s="151"/>
      <c r="F19" s="151"/>
      <c r="G19" s="151"/>
      <c r="H19" s="151"/>
      <c r="I19" s="28"/>
      <c r="J19" s="28"/>
    </row>
    <row r="20" spans="1:10" ht="32.25" customHeight="1" x14ac:dyDescent="0.25">
      <c r="A20" s="155" t="s">
        <v>70</v>
      </c>
      <c r="B20" s="155"/>
      <c r="C20" s="155"/>
      <c r="D20" s="155"/>
      <c r="E20" s="155"/>
      <c r="F20" s="155"/>
      <c r="G20" s="155"/>
      <c r="H20" s="155"/>
      <c r="I20" s="69"/>
      <c r="J20" s="69"/>
    </row>
    <row r="21" spans="1:10" ht="30.75" customHeight="1" x14ac:dyDescent="0.25">
      <c r="A21" s="155" t="s">
        <v>18</v>
      </c>
      <c r="B21" s="155"/>
      <c r="C21" s="155"/>
      <c r="D21" s="155"/>
      <c r="E21" s="155"/>
      <c r="F21" s="155"/>
      <c r="G21" s="155"/>
      <c r="H21" s="155"/>
      <c r="I21" s="69"/>
      <c r="J21" s="69"/>
    </row>
    <row r="22" spans="1:10" ht="28.5" customHeight="1" x14ac:dyDescent="0.25">
      <c r="A22" s="151" t="s">
        <v>71</v>
      </c>
      <c r="B22" s="151"/>
      <c r="C22" s="151"/>
      <c r="D22" s="151"/>
      <c r="E22" s="151"/>
      <c r="F22" s="151"/>
      <c r="G22" s="151"/>
      <c r="H22" s="151"/>
      <c r="I22" s="68"/>
      <c r="J22" s="68"/>
    </row>
    <row r="23" spans="1:10" ht="75" customHeight="1" x14ac:dyDescent="0.25">
      <c r="A23" s="151" t="s">
        <v>72</v>
      </c>
      <c r="B23" s="151"/>
      <c r="C23" s="151"/>
      <c r="D23" s="151"/>
      <c r="E23" s="151"/>
      <c r="F23" s="151"/>
      <c r="G23" s="151"/>
      <c r="H23" s="151"/>
      <c r="I23" s="28"/>
      <c r="J23" s="28"/>
    </row>
    <row r="26" spans="1:10" x14ac:dyDescent="0.25">
      <c r="D26" t="s">
        <v>13</v>
      </c>
      <c r="E26">
        <f>D14+D15+D13+D11+D10+D9+D8</f>
        <v>1051.6400000000001</v>
      </c>
    </row>
    <row r="27" spans="1:10" x14ac:dyDescent="0.25">
      <c r="D27" t="s">
        <v>11</v>
      </c>
      <c r="E27">
        <f>D16+D12+D7</f>
        <v>46.32</v>
      </c>
    </row>
  </sheetData>
  <mergeCells count="7">
    <mergeCell ref="A22:H22"/>
    <mergeCell ref="A23:H23"/>
    <mergeCell ref="A3:F3"/>
    <mergeCell ref="B4:H4"/>
    <mergeCell ref="A19:H19"/>
    <mergeCell ref="A20:H20"/>
    <mergeCell ref="A21:H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01</vt:lpstr>
      <vt:lpstr>02</vt:lpstr>
      <vt:lpstr>03</vt:lpstr>
      <vt:lpstr>04</vt:lpstr>
      <vt:lpstr>05</vt:lpstr>
      <vt:lpstr>6</vt:lpstr>
      <vt:lpstr>7</vt:lpstr>
      <vt:lpstr>8</vt:lpstr>
      <vt:lpstr>9</vt:lpstr>
      <vt:lpstr>10</vt:lpstr>
      <vt:lpstr>11</vt:lpstr>
      <vt:lpstr>12</vt:lpstr>
      <vt:lpstr>suvestine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2016-09-25T10:02:24Z</dcterms:modified>
</cp:coreProperties>
</file>